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codeName="EstaPastaDeTrabalho" defaultThemeVersion="124226"/>
  <xr:revisionPtr revIDLastSave="0" documentId="8_{1E9E915A-5F15-4E3F-854B-A4AED7A034F5}" xr6:coauthVersionLast="43" xr6:coauthVersionMax="43" xr10:uidLastSave="{00000000-0000-0000-0000-000000000000}"/>
  <bookViews>
    <workbookView xWindow="-120" yWindow="-120" windowWidth="29040" windowHeight="15840" tabRatio="901" xr2:uid="{00000000-000D-0000-FFFF-FFFF00000000}"/>
  </bookViews>
  <sheets>
    <sheet name="IPCA PRO RATA E  AJUSTADO DAP" sheetId="23" r:id="rId1"/>
  </sheets>
  <externalReferences>
    <externalReference r:id="rId2"/>
    <externalReference r:id="rId3"/>
  </externalReferences>
  <definedNames>
    <definedName name="ArqAjus1">#REF!</definedName>
    <definedName name="ArqAjus2">#REF!</definedName>
    <definedName name="ArqAjus3">#REF!</definedName>
    <definedName name="ArqAjusHist">#REF!</definedName>
    <definedName name="ArqIndic1">#REF!</definedName>
    <definedName name="ArqIndic2">#REF!</definedName>
    <definedName name="ArqIndic3">#REF!</definedName>
    <definedName name="Check_PU_DI1">OFFSET(#REF!,0,0,COUNTA(#REF!)-1,1)</definedName>
    <definedName name="DataRef">#REF!</definedName>
    <definedName name="Diretorio1">#REF!</definedName>
    <definedName name="Diretorio2">#REF!</definedName>
    <definedName name="Diretorio3">#REF!</definedName>
    <definedName name="feriados" localSheetId="0">[1]feriados!$A$2:$A$937</definedName>
    <definedName name="feriados">#REF!</definedName>
    <definedName name="SpreadsheetBuilder_1" hidden="1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23" l="1"/>
  <c r="F77" i="23" s="1"/>
  <c r="E76" i="23"/>
  <c r="H76" i="23" s="1"/>
  <c r="E64" i="23"/>
  <c r="F64" i="23" s="1"/>
  <c r="E63" i="23"/>
  <c r="H63" i="23" s="1"/>
  <c r="H77" i="23" l="1"/>
  <c r="I77" i="23" s="1"/>
  <c r="H64" i="23"/>
  <c r="I64" i="23" s="1"/>
  <c r="F81" i="23" l="1"/>
  <c r="F82" i="23"/>
  <c r="F69" i="23"/>
  <c r="F68" i="23"/>
  <c r="D54" i="23" l="1"/>
  <c r="D53" i="23"/>
  <c r="G49" i="23"/>
  <c r="G48" i="23"/>
  <c r="E49" i="23" l="1"/>
  <c r="I48" i="23" s="1"/>
  <c r="E48" i="23"/>
  <c r="I47" i="23" s="1"/>
  <c r="I49" i="23" s="1"/>
  <c r="J49" i="23" s="1"/>
  <c r="E47" i="23"/>
  <c r="F53" i="23" l="1"/>
  <c r="F54" i="23"/>
  <c r="F49" i="23"/>
  <c r="E34" i="23"/>
  <c r="E33" i="23"/>
  <c r="H33" i="23" s="1"/>
  <c r="H34" i="23" l="1"/>
  <c r="I34" i="23" s="1"/>
  <c r="F39" i="23" s="1"/>
  <c r="F34" i="23"/>
  <c r="F38" i="23" l="1"/>
  <c r="C14" i="23"/>
  <c r="B8" i="23"/>
  <c r="B24" i="23" l="1"/>
</calcChain>
</file>

<file path=xl/sharedStrings.xml><?xml version="1.0" encoding="utf-8"?>
<sst xmlns="http://schemas.openxmlformats.org/spreadsheetml/2006/main" count="117" uniqueCount="71">
  <si>
    <t>Data</t>
  </si>
  <si>
    <t>DI1 (Valor)</t>
  </si>
  <si>
    <t>DI1 (Fator)</t>
  </si>
  <si>
    <t>DI1 (Fator Acum.)</t>
  </si>
  <si>
    <t>Indice</t>
  </si>
  <si>
    <t>PRTIPCA (Valor)</t>
  </si>
  <si>
    <t>PRTIPCA (Fator)</t>
  </si>
  <si>
    <t>PRTIPCA (Fator Acum.)</t>
  </si>
  <si>
    <t>CONTRATO</t>
  </si>
  <si>
    <t>VENCIMENTO</t>
  </si>
  <si>
    <t>DU</t>
  </si>
  <si>
    <t>DAPG20</t>
  </si>
  <si>
    <t>DAPH20</t>
  </si>
  <si>
    <t>Data de Referência</t>
  </si>
  <si>
    <t>Critérios de Arredondamento DAP</t>
  </si>
  <si>
    <t>Fator</t>
  </si>
  <si>
    <t>Descrição</t>
  </si>
  <si>
    <t>Critério</t>
  </si>
  <si>
    <t>Casas decimais</t>
  </si>
  <si>
    <t>PU da operação</t>
  </si>
  <si>
    <t>100.000/Fator da taxa operada</t>
  </si>
  <si>
    <t>Arredondamento</t>
  </si>
  <si>
    <t>Fator CDI</t>
  </si>
  <si>
    <t>Taxa CDI carregada</t>
  </si>
  <si>
    <t>Truncamento</t>
  </si>
  <si>
    <t>IPCA Pró-Rata</t>
  </si>
  <si>
    <t>Último NI do IPCA (IBGE) corrigido pela inflação corrente (prévia ou real)</t>
  </si>
  <si>
    <t>Variação Pró-Rata</t>
  </si>
  <si>
    <t>IPCA Pró Rata d-0 / IPCA Pró-Rata d-1</t>
  </si>
  <si>
    <t>Fator de correção</t>
  </si>
  <si>
    <t>Fator CDI / Variação Pró-Rata</t>
  </si>
  <si>
    <t>Preço de ajuste d-1 atualizado</t>
  </si>
  <si>
    <t>Preço de ajuste do dia anterior carregado pelo fator de correção</t>
  </si>
  <si>
    <t>Ajuste 23/01/2020</t>
  </si>
  <si>
    <t>Ajuste Corrigido 24/01/2020</t>
  </si>
  <si>
    <t>Período para Inflação apurada</t>
  </si>
  <si>
    <t>Data Inicial</t>
  </si>
  <si>
    <t>Data de Término</t>
  </si>
  <si>
    <t>Total de DU contabilizados</t>
  </si>
  <si>
    <t xml:space="preserve"> Inflação oficial divulgada IBGE</t>
  </si>
  <si>
    <t>Prévias Divulgadas e Inflação oficial (se já disponível)</t>
  </si>
  <si>
    <t>Valor</t>
  </si>
  <si>
    <t>DU contemplados no mês</t>
  </si>
  <si>
    <t>Prévia ou Oficial</t>
  </si>
  <si>
    <t>Data de Apuração</t>
  </si>
  <si>
    <t>ainda não disponível para a data de cálculo</t>
  </si>
  <si>
    <t>CÁLCULO DO PRO RATA - IPCA</t>
  </si>
  <si>
    <t>CÁLCULO DO AJUSTE AJUSTADO DO DAP</t>
  </si>
  <si>
    <t>* https://www.anbima.com.br/pt_br/informar/estatisticas/precos-e-indices/projecao-de-inflacao-gp-m.htm</t>
  </si>
  <si>
    <t>*1ª Prévia ANBIMA</t>
  </si>
  <si>
    <t>*2ª Prévia ANBIMA</t>
  </si>
  <si>
    <t>Inflação Oficial Divulgada pelo IBGE</t>
  </si>
  <si>
    <t>DAP (Fator IPCA)</t>
  </si>
  <si>
    <t>DAPN19</t>
  </si>
  <si>
    <t>DAPQ19</t>
  </si>
  <si>
    <t>Ajuste 08/07/2019</t>
  </si>
  <si>
    <t>Ajuste Corrigido 10/07/2019</t>
  </si>
  <si>
    <t>IPCA Pro Rata**</t>
  </si>
  <si>
    <t>** Código do Indicador: EI_RTPRTIPCA</t>
  </si>
  <si>
    <t>CÁLCULO DO AJUSTE AJUSTADO DO DAP - APÓS FERIADO LOCAL</t>
  </si>
  <si>
    <t>Inicia e termina no dia 15 ou no dia útil subsequente</t>
  </si>
  <si>
    <t>DAPZ19</t>
  </si>
  <si>
    <t>DAPF20</t>
  </si>
  <si>
    <t>Ajuste 05/12/2019</t>
  </si>
  <si>
    <t>Ajuste Corrigido 06/12/2019</t>
  </si>
  <si>
    <t>No entanto, no dia 06/12 pela manhã já temos a divulgação oficial, logo temos que alterar o valor do Pro Rata com este novo valor no lugar do valor da prévia que tinhamos anteriormente:</t>
  </si>
  <si>
    <t>CÁLCULO DO AJUSTE AJUSTADO DO DAP QUANDO OCORRE DIVULGAÇÃO DO IPCA - 06/12/2019</t>
  </si>
  <si>
    <t>ANTERIORMENTE À DIVULGAÇÃO:</t>
  </si>
  <si>
    <t>APÓS À DIVULGAÇÃO:</t>
  </si>
  <si>
    <t>Na data de divulgação do IPCA, deve-se corrigir o nº Índice do dia anterior para o reprocessamento do DAP, pois o PRO RATA tem validade D+1</t>
  </si>
  <si>
    <t>IMPORTANTE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</si>
</sst>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00"/>
    <numFmt numFmtId="166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5" borderId="1" xfId="1" applyNumberFormat="1" applyFont="1" applyFill="1" applyBorder="1" applyAlignment="1">
      <alignment horizontal="center"/>
    </xf>
    <xf numFmtId="4" fontId="3" fillId="5" borderId="1" xfId="1" applyNumberFormat="1" applyFont="1" applyFill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3" fontId="7" fillId="0" borderId="0" xfId="8" applyNumberFormat="1" applyFont="1"/>
    <xf numFmtId="10" fontId="8" fillId="0" borderId="0" xfId="7" applyNumberFormat="1" applyFont="1"/>
    <xf numFmtId="43" fontId="0" fillId="0" borderId="0" xfId="8" applyNumberFormat="1" applyFont="1"/>
    <xf numFmtId="43" fontId="0" fillId="0" borderId="0" xfId="0" applyNumberFormat="1" applyProtection="1">
      <protection locked="0"/>
    </xf>
    <xf numFmtId="43" fontId="9" fillId="0" borderId="0" xfId="0" applyNumberFormat="1" applyFont="1"/>
    <xf numFmtId="43" fontId="8" fillId="0" borderId="0" xfId="8" applyFont="1"/>
    <xf numFmtId="43" fontId="0" fillId="0" borderId="0" xfId="0" applyNumberFormat="1" applyBorder="1"/>
    <xf numFmtId="0" fontId="0" fillId="0" borderId="0" xfId="0" applyFill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0" xfId="1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5" borderId="1" xfId="8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0" fontId="0" fillId="5" borderId="11" xfId="8" applyNumberFormat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3" borderId="8" xfId="0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5" borderId="11" xfId="1" applyNumberFormat="1" applyFont="1" applyFill="1" applyBorder="1" applyAlignment="1">
      <alignment horizontal="center"/>
    </xf>
    <xf numFmtId="4" fontId="3" fillId="5" borderId="11" xfId="1" applyNumberFormat="1" applyFont="1" applyFill="1" applyBorder="1" applyAlignment="1">
      <alignment horizontal="center" vertical="center"/>
    </xf>
    <xf numFmtId="4" fontId="0" fillId="0" borderId="11" xfId="1" applyNumberFormat="1" applyFont="1" applyBorder="1" applyAlignment="1">
      <alignment horizontal="center"/>
    </xf>
    <xf numFmtId="4" fontId="0" fillId="0" borderId="12" xfId="1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11" fillId="4" borderId="8" xfId="9" applyNumberFormat="1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6" xfId="0" applyNumberFormat="1" applyBorder="1"/>
    <xf numFmtId="14" fontId="0" fillId="0" borderId="8" xfId="0" applyNumberFormat="1" applyBorder="1" applyAlignment="1">
      <alignment horizontal="center" vertical="center"/>
    </xf>
    <xf numFmtId="0" fontId="10" fillId="0" borderId="14" xfId="10" applyBorder="1"/>
    <xf numFmtId="0" fontId="6" fillId="6" borderId="2" xfId="0" applyFont="1" applyFill="1" applyBorder="1" applyAlignment="1">
      <alignment horizontal="center"/>
    </xf>
    <xf numFmtId="0" fontId="6" fillId="7" borderId="2" xfId="8" applyNumberFormat="1" applyFont="1" applyFill="1" applyBorder="1" applyAlignment="1">
      <alignment horizontal="center"/>
    </xf>
    <xf numFmtId="4" fontId="0" fillId="0" borderId="1" xfId="8" applyNumberFormat="1" applyFont="1" applyBorder="1" applyAlignment="1">
      <alignment horizontal="center"/>
    </xf>
    <xf numFmtId="4" fontId="0" fillId="0" borderId="11" xfId="8" applyNumberFormat="1" applyFont="1" applyBorder="1" applyAlignment="1">
      <alignment horizontal="center"/>
    </xf>
    <xf numFmtId="4" fontId="0" fillId="0" borderId="0" xfId="0" applyNumberFormat="1"/>
    <xf numFmtId="4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14" fontId="1" fillId="4" borderId="16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/>
    </xf>
    <xf numFmtId="0" fontId="7" fillId="0" borderId="16" xfId="8" applyNumberFormat="1" applyFont="1" applyBorder="1" applyAlignment="1">
      <alignment horizontal="center"/>
    </xf>
    <xf numFmtId="0" fontId="7" fillId="8" borderId="16" xfId="8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ill="1" applyBorder="1"/>
    <xf numFmtId="0" fontId="0" fillId="0" borderId="17" xfId="0" applyBorder="1"/>
    <xf numFmtId="0" fontId="0" fillId="0" borderId="12" xfId="0" applyFill="1" applyBorder="1"/>
    <xf numFmtId="14" fontId="0" fillId="0" borderId="0" xfId="0" applyNumberFormat="1" applyFill="1" applyBorder="1" applyAlignment="1">
      <alignment horizontal="center"/>
    </xf>
    <xf numFmtId="0" fontId="1" fillId="8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/>
    <xf numFmtId="4" fontId="0" fillId="9" borderId="1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" fillId="9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 vertical="center"/>
    </xf>
    <xf numFmtId="4" fontId="0" fillId="0" borderId="0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3" fillId="9" borderId="0" xfId="0" applyNumberFormat="1" applyFont="1" applyFill="1" applyBorder="1" applyAlignment="1">
      <alignment horizontal="center" vertical="center"/>
    </xf>
    <xf numFmtId="0" fontId="0" fillId="9" borderId="0" xfId="1" applyNumberFormat="1" applyFont="1" applyFill="1" applyBorder="1" applyAlignment="1">
      <alignment horizontal="center"/>
    </xf>
    <xf numFmtId="4" fontId="3" fillId="9" borderId="0" xfId="1" applyNumberFormat="1" applyFont="1" applyFill="1" applyBorder="1" applyAlignment="1">
      <alignment horizontal="center" vertical="center"/>
    </xf>
    <xf numFmtId="4" fontId="0" fillId="9" borderId="0" xfId="1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21" xfId="10" applyBorder="1"/>
  </cellXfs>
  <cellStyles count="11">
    <cellStyle name="Hiperlink" xfId="10" builtinId="8"/>
    <cellStyle name="Normal" xfId="0" builtinId="0"/>
    <cellStyle name="Normal 2" xfId="3" xr:uid="{00000000-0005-0000-0000-000001000000}"/>
    <cellStyle name="Normal 2 2" xfId="9" xr:uid="{1C22970D-B3D8-426F-A1CC-6AEEABF56F18}"/>
    <cellStyle name="Normal 3" xfId="6" xr:uid="{00B022A0-B9EC-4917-8BCA-882C539FDFA8}"/>
    <cellStyle name="Porcentagem" xfId="7" builtinId="5"/>
    <cellStyle name="Separador de milhares 2" xfId="2" xr:uid="{00000000-0005-0000-0000-000002000000}"/>
    <cellStyle name="Separador de milhares 2 2" xfId="5" xr:uid="{092645D7-4CBC-45DC-B212-47E1840C6AF9}"/>
    <cellStyle name="Vírgula" xfId="1" builtinId="3"/>
    <cellStyle name="Vírgula 2" xfId="4" xr:uid="{4C417F6C-2663-41F7-8263-7411D12BDABC}"/>
    <cellStyle name="Vírgula 3" xfId="8" xr:uid="{20A20E5E-E395-4B67-9AEB-83032C470777}"/>
  </cellStyles>
  <dxfs count="0"/>
  <tableStyles count="0" defaultTableStyle="TableStyleMedium9" defaultPivotStyle="PivotStyleLight16"/>
  <colors>
    <mruColors>
      <color rgb="FFFF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44131</xdr:colOff>
      <xdr:row>0</xdr:row>
      <xdr:rowOff>114300</xdr:rowOff>
    </xdr:from>
    <xdr:to>
      <xdr:col>11</xdr:col>
      <xdr:colOff>648651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69302B-741F-4B74-997E-FF1E65F88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4181" y="114300"/>
          <a:ext cx="2014220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atsouza\Desktop\DAP_Pro%20R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al/Coordenadoria/DO-CPTR/Projeto%20GPS/Arquivos%20Gerenciais/Report%20de%20Validacao%20Producao%20Paralela/Valida&#231;&#227;o%20de%20Ajuste%20Ajustado/2019/VALIDA&#199;&#195;O_TODOS/JUL/Valida&#231;&#227;o%20Ajuste%20Ajustado%2010_07_2019_Todos_Mod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Contratos_Atual"/>
      <sheetName val="feriados"/>
    </sheetNames>
    <sheetDataSet>
      <sheetData sheetId="0"/>
      <sheetData sheetId="1">
        <row r="2">
          <cell r="A2">
            <v>36892</v>
          </cell>
        </row>
        <row r="3">
          <cell r="A3">
            <v>36948</v>
          </cell>
        </row>
        <row r="4">
          <cell r="A4">
            <v>36949</v>
          </cell>
        </row>
        <row r="5">
          <cell r="A5">
            <v>36994</v>
          </cell>
        </row>
        <row r="6">
          <cell r="A6">
            <v>37002</v>
          </cell>
        </row>
        <row r="7">
          <cell r="A7">
            <v>37012</v>
          </cell>
        </row>
        <row r="8">
          <cell r="A8">
            <v>37056</v>
          </cell>
        </row>
        <row r="9">
          <cell r="A9">
            <v>37141</v>
          </cell>
        </row>
        <row r="10">
          <cell r="A10">
            <v>37176</v>
          </cell>
        </row>
        <row r="11">
          <cell r="A11">
            <v>37197</v>
          </cell>
        </row>
        <row r="12">
          <cell r="A12">
            <v>37210</v>
          </cell>
        </row>
        <row r="13">
          <cell r="A13">
            <v>37250</v>
          </cell>
        </row>
        <row r="14">
          <cell r="A14">
            <v>37257</v>
          </cell>
        </row>
        <row r="15">
          <cell r="A15">
            <v>37298</v>
          </cell>
        </row>
        <row r="16">
          <cell r="A16">
            <v>37299</v>
          </cell>
        </row>
        <row r="17">
          <cell r="A17">
            <v>37344</v>
          </cell>
        </row>
        <row r="18">
          <cell r="A18">
            <v>37367</v>
          </cell>
        </row>
        <row r="19">
          <cell r="A19">
            <v>37377</v>
          </cell>
        </row>
        <row r="20">
          <cell r="A20">
            <v>37406</v>
          </cell>
        </row>
        <row r="21">
          <cell r="A21">
            <v>37506</v>
          </cell>
        </row>
        <row r="22">
          <cell r="A22">
            <v>37541</v>
          </cell>
        </row>
        <row r="23">
          <cell r="A23">
            <v>37562</v>
          </cell>
        </row>
        <row r="24">
          <cell r="A24">
            <v>37575</v>
          </cell>
        </row>
        <row r="25">
          <cell r="A25">
            <v>37615</v>
          </cell>
        </row>
        <row r="26">
          <cell r="A26">
            <v>37622</v>
          </cell>
        </row>
        <row r="27">
          <cell r="A27">
            <v>37683</v>
          </cell>
        </row>
        <row r="28">
          <cell r="A28">
            <v>37684</v>
          </cell>
        </row>
        <row r="29">
          <cell r="A29">
            <v>37729</v>
          </cell>
        </row>
        <row r="30">
          <cell r="A30">
            <v>37732</v>
          </cell>
        </row>
        <row r="31">
          <cell r="A31">
            <v>37742</v>
          </cell>
        </row>
        <row r="32">
          <cell r="A32">
            <v>37791</v>
          </cell>
        </row>
        <row r="33">
          <cell r="A33">
            <v>37871</v>
          </cell>
        </row>
        <row r="34">
          <cell r="A34">
            <v>37906</v>
          </cell>
        </row>
        <row r="35">
          <cell r="A35">
            <v>37927</v>
          </cell>
        </row>
        <row r="36">
          <cell r="A36">
            <v>37940</v>
          </cell>
        </row>
        <row r="37">
          <cell r="A37">
            <v>37980</v>
          </cell>
        </row>
        <row r="38">
          <cell r="A38">
            <v>37987</v>
          </cell>
        </row>
        <row r="39">
          <cell r="A39">
            <v>38040</v>
          </cell>
        </row>
        <row r="40">
          <cell r="A40">
            <v>38041</v>
          </cell>
        </row>
        <row r="41">
          <cell r="A41">
            <v>38086</v>
          </cell>
        </row>
        <row r="42">
          <cell r="A42">
            <v>38098</v>
          </cell>
        </row>
        <row r="43">
          <cell r="A43">
            <v>38108</v>
          </cell>
        </row>
        <row r="44">
          <cell r="A44">
            <v>38148</v>
          </cell>
        </row>
        <row r="45">
          <cell r="A45">
            <v>38237</v>
          </cell>
        </row>
        <row r="46">
          <cell r="A46">
            <v>38272</v>
          </cell>
        </row>
        <row r="47">
          <cell r="A47">
            <v>38293</v>
          </cell>
        </row>
        <row r="48">
          <cell r="A48">
            <v>38306</v>
          </cell>
        </row>
        <row r="49">
          <cell r="A49">
            <v>38346</v>
          </cell>
        </row>
        <row r="50">
          <cell r="A50">
            <v>38353</v>
          </cell>
        </row>
        <row r="51">
          <cell r="A51">
            <v>38390</v>
          </cell>
        </row>
        <row r="52">
          <cell r="A52">
            <v>38391</v>
          </cell>
        </row>
        <row r="53">
          <cell r="A53">
            <v>38436</v>
          </cell>
        </row>
        <row r="54">
          <cell r="A54">
            <v>38463</v>
          </cell>
        </row>
        <row r="55">
          <cell r="A55">
            <v>38473</v>
          </cell>
        </row>
        <row r="56">
          <cell r="A56">
            <v>38498</v>
          </cell>
        </row>
        <row r="57">
          <cell r="A57">
            <v>38602</v>
          </cell>
        </row>
        <row r="58">
          <cell r="A58">
            <v>38637</v>
          </cell>
        </row>
        <row r="59">
          <cell r="A59">
            <v>38658</v>
          </cell>
        </row>
        <row r="60">
          <cell r="A60">
            <v>38671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38775</v>
          </cell>
        </row>
        <row r="64">
          <cell r="A64">
            <v>38776</v>
          </cell>
        </row>
        <row r="65">
          <cell r="A65">
            <v>38821</v>
          </cell>
        </row>
        <row r="66">
          <cell r="A66">
            <v>38828</v>
          </cell>
        </row>
        <row r="67">
          <cell r="A67">
            <v>38838</v>
          </cell>
        </row>
        <row r="68">
          <cell r="A68">
            <v>38883</v>
          </cell>
        </row>
        <row r="69">
          <cell r="A69">
            <v>38967</v>
          </cell>
        </row>
        <row r="70">
          <cell r="A70">
            <v>39002</v>
          </cell>
        </row>
        <row r="71">
          <cell r="A71">
            <v>39023</v>
          </cell>
        </row>
        <row r="72">
          <cell r="A72">
            <v>39036</v>
          </cell>
        </row>
        <row r="73">
          <cell r="A73">
            <v>39076</v>
          </cell>
        </row>
        <row r="74">
          <cell r="A74">
            <v>39083</v>
          </cell>
        </row>
        <row r="75">
          <cell r="A75">
            <v>39132</v>
          </cell>
        </row>
        <row r="76">
          <cell r="A76">
            <v>39133</v>
          </cell>
        </row>
        <row r="77">
          <cell r="A77">
            <v>39178</v>
          </cell>
        </row>
        <row r="78">
          <cell r="A78">
            <v>39193</v>
          </cell>
        </row>
        <row r="79">
          <cell r="A79">
            <v>39203</v>
          </cell>
        </row>
        <row r="80">
          <cell r="A80">
            <v>39240</v>
          </cell>
        </row>
        <row r="81">
          <cell r="A81">
            <v>39332</v>
          </cell>
        </row>
        <row r="82">
          <cell r="A82">
            <v>39367</v>
          </cell>
        </row>
        <row r="83">
          <cell r="A83">
            <v>39388</v>
          </cell>
        </row>
        <row r="84">
          <cell r="A84">
            <v>39401</v>
          </cell>
        </row>
        <row r="85">
          <cell r="A85">
            <v>39441</v>
          </cell>
        </row>
        <row r="86">
          <cell r="A86">
            <v>39448</v>
          </cell>
        </row>
        <row r="87">
          <cell r="A87">
            <v>39482</v>
          </cell>
        </row>
        <row r="88">
          <cell r="A88">
            <v>39483</v>
          </cell>
        </row>
        <row r="89">
          <cell r="A89">
            <v>39528</v>
          </cell>
        </row>
        <row r="90">
          <cell r="A90">
            <v>39559</v>
          </cell>
        </row>
        <row r="91">
          <cell r="A91">
            <v>39569</v>
          </cell>
        </row>
        <row r="92">
          <cell r="A92">
            <v>39590</v>
          </cell>
        </row>
        <row r="93">
          <cell r="A93">
            <v>39698</v>
          </cell>
        </row>
        <row r="94">
          <cell r="A94">
            <v>39733</v>
          </cell>
        </row>
        <row r="95">
          <cell r="A95">
            <v>39754</v>
          </cell>
        </row>
        <row r="96">
          <cell r="A96">
            <v>39767</v>
          </cell>
        </row>
        <row r="97">
          <cell r="A97">
            <v>39807</v>
          </cell>
        </row>
        <row r="98">
          <cell r="A98">
            <v>39814</v>
          </cell>
        </row>
        <row r="99">
          <cell r="A99">
            <v>39867</v>
          </cell>
        </row>
        <row r="100">
          <cell r="A100">
            <v>39868</v>
          </cell>
        </row>
        <row r="101">
          <cell r="A101">
            <v>39913</v>
          </cell>
        </row>
        <row r="102">
          <cell r="A102">
            <v>39924</v>
          </cell>
        </row>
        <row r="103">
          <cell r="A103">
            <v>39934</v>
          </cell>
        </row>
        <row r="104">
          <cell r="A104">
            <v>39975</v>
          </cell>
        </row>
        <row r="105">
          <cell r="A105">
            <v>40063</v>
          </cell>
        </row>
        <row r="106">
          <cell r="A106">
            <v>40098</v>
          </cell>
        </row>
        <row r="107">
          <cell r="A107">
            <v>40119</v>
          </cell>
        </row>
        <row r="108">
          <cell r="A108">
            <v>40132</v>
          </cell>
        </row>
        <row r="109">
          <cell r="A109">
            <v>40172</v>
          </cell>
        </row>
        <row r="110">
          <cell r="A110">
            <v>40179</v>
          </cell>
        </row>
        <row r="111">
          <cell r="A111">
            <v>40224</v>
          </cell>
        </row>
        <row r="112">
          <cell r="A112">
            <v>40225</v>
          </cell>
        </row>
        <row r="113">
          <cell r="A113">
            <v>40270</v>
          </cell>
        </row>
        <row r="114">
          <cell r="A114">
            <v>40289</v>
          </cell>
        </row>
        <row r="115">
          <cell r="A115">
            <v>40299</v>
          </cell>
        </row>
        <row r="116">
          <cell r="A116">
            <v>40332</v>
          </cell>
        </row>
        <row r="117">
          <cell r="A117">
            <v>40428</v>
          </cell>
        </row>
        <row r="118">
          <cell r="A118">
            <v>40463</v>
          </cell>
        </row>
        <row r="119">
          <cell r="A119">
            <v>40484</v>
          </cell>
        </row>
        <row r="120">
          <cell r="A120">
            <v>40497</v>
          </cell>
        </row>
        <row r="121">
          <cell r="A121">
            <v>40537</v>
          </cell>
        </row>
        <row r="122">
          <cell r="A122">
            <v>40544</v>
          </cell>
        </row>
        <row r="123">
          <cell r="A123">
            <v>40609</v>
          </cell>
        </row>
        <row r="124">
          <cell r="A124">
            <v>40610</v>
          </cell>
        </row>
        <row r="125">
          <cell r="A125">
            <v>40654</v>
          </cell>
        </row>
        <row r="126">
          <cell r="A126">
            <v>40655</v>
          </cell>
        </row>
        <row r="127">
          <cell r="A127">
            <v>40664</v>
          </cell>
        </row>
        <row r="128">
          <cell r="A128">
            <v>40717</v>
          </cell>
        </row>
        <row r="129">
          <cell r="A129">
            <v>40793</v>
          </cell>
        </row>
        <row r="130">
          <cell r="A130">
            <v>40828</v>
          </cell>
        </row>
        <row r="131">
          <cell r="A131">
            <v>40849</v>
          </cell>
        </row>
        <row r="132">
          <cell r="A132">
            <v>40862</v>
          </cell>
        </row>
        <row r="133">
          <cell r="A133">
            <v>40902</v>
          </cell>
        </row>
        <row r="134">
          <cell r="A134">
            <v>40909</v>
          </cell>
        </row>
        <row r="135">
          <cell r="A135">
            <v>40959</v>
          </cell>
        </row>
        <row r="136">
          <cell r="A136">
            <v>40960</v>
          </cell>
        </row>
        <row r="137">
          <cell r="A137">
            <v>41005</v>
          </cell>
        </row>
        <row r="138">
          <cell r="A138">
            <v>41020</v>
          </cell>
        </row>
        <row r="139">
          <cell r="A139">
            <v>41030</v>
          </cell>
        </row>
        <row r="140">
          <cell r="A140">
            <v>41067</v>
          </cell>
        </row>
        <row r="141">
          <cell r="A141">
            <v>41159</v>
          </cell>
        </row>
        <row r="142">
          <cell r="A142">
            <v>41194</v>
          </cell>
        </row>
        <row r="143">
          <cell r="A143">
            <v>41215</v>
          </cell>
        </row>
        <row r="144">
          <cell r="A144">
            <v>41228</v>
          </cell>
        </row>
        <row r="145">
          <cell r="A145">
            <v>41268</v>
          </cell>
        </row>
        <row r="146">
          <cell r="A146">
            <v>41275</v>
          </cell>
        </row>
        <row r="147">
          <cell r="A147">
            <v>41316</v>
          </cell>
        </row>
        <row r="148">
          <cell r="A148">
            <v>41317</v>
          </cell>
        </row>
        <row r="149">
          <cell r="A149">
            <v>41362</v>
          </cell>
        </row>
        <row r="150">
          <cell r="A150">
            <v>41385</v>
          </cell>
        </row>
        <row r="151">
          <cell r="A151">
            <v>41395</v>
          </cell>
        </row>
        <row r="152">
          <cell r="A152">
            <v>41424</v>
          </cell>
        </row>
        <row r="153">
          <cell r="A153">
            <v>41524</v>
          </cell>
        </row>
        <row r="154">
          <cell r="A154">
            <v>41559</v>
          </cell>
        </row>
        <row r="155">
          <cell r="A155">
            <v>41580</v>
          </cell>
        </row>
        <row r="156">
          <cell r="A156">
            <v>41593</v>
          </cell>
        </row>
        <row r="157">
          <cell r="A157">
            <v>41633</v>
          </cell>
        </row>
        <row r="158">
          <cell r="A158">
            <v>41640</v>
          </cell>
        </row>
        <row r="159">
          <cell r="A159">
            <v>41701</v>
          </cell>
        </row>
        <row r="160">
          <cell r="A160">
            <v>41702</v>
          </cell>
        </row>
        <row r="161">
          <cell r="A161">
            <v>41747</v>
          </cell>
        </row>
        <row r="162">
          <cell r="A162">
            <v>41750</v>
          </cell>
        </row>
        <row r="163">
          <cell r="A163">
            <v>41760</v>
          </cell>
        </row>
        <row r="164">
          <cell r="A164">
            <v>41809</v>
          </cell>
        </row>
        <row r="165">
          <cell r="A165">
            <v>41889</v>
          </cell>
        </row>
        <row r="166">
          <cell r="A166">
            <v>41924</v>
          </cell>
        </row>
        <row r="167">
          <cell r="A167">
            <v>41945</v>
          </cell>
        </row>
        <row r="168">
          <cell r="A168">
            <v>41958</v>
          </cell>
        </row>
        <row r="169">
          <cell r="A169">
            <v>41998</v>
          </cell>
        </row>
        <row r="170">
          <cell r="A170">
            <v>42005</v>
          </cell>
        </row>
        <row r="171">
          <cell r="A171">
            <v>42051</v>
          </cell>
        </row>
        <row r="172">
          <cell r="A172">
            <v>42052</v>
          </cell>
        </row>
        <row r="173">
          <cell r="A173">
            <v>42097</v>
          </cell>
        </row>
        <row r="174">
          <cell r="A174">
            <v>42115</v>
          </cell>
        </row>
        <row r="175">
          <cell r="A175">
            <v>42125</v>
          </cell>
        </row>
        <row r="176">
          <cell r="A176">
            <v>42159</v>
          </cell>
        </row>
        <row r="177">
          <cell r="A177">
            <v>42254</v>
          </cell>
        </row>
        <row r="178">
          <cell r="A178">
            <v>42289</v>
          </cell>
        </row>
        <row r="179">
          <cell r="A179">
            <v>42310</v>
          </cell>
        </row>
        <row r="180">
          <cell r="A180">
            <v>42323</v>
          </cell>
        </row>
        <row r="181">
          <cell r="A181">
            <v>42363</v>
          </cell>
        </row>
        <row r="182">
          <cell r="A182">
            <v>42370</v>
          </cell>
        </row>
        <row r="183">
          <cell r="A183">
            <v>42408</v>
          </cell>
        </row>
        <row r="184">
          <cell r="A184">
            <v>42409</v>
          </cell>
        </row>
        <row r="185">
          <cell r="A185">
            <v>42454</v>
          </cell>
        </row>
        <row r="186">
          <cell r="A186">
            <v>42481</v>
          </cell>
        </row>
        <row r="187">
          <cell r="A187">
            <v>42491</v>
          </cell>
        </row>
        <row r="188">
          <cell r="A188">
            <v>42516</v>
          </cell>
        </row>
        <row r="189">
          <cell r="A189">
            <v>42620</v>
          </cell>
        </row>
        <row r="190">
          <cell r="A190">
            <v>42655</v>
          </cell>
        </row>
        <row r="191">
          <cell r="A191">
            <v>42676</v>
          </cell>
        </row>
        <row r="192">
          <cell r="A192">
            <v>42689</v>
          </cell>
        </row>
        <row r="193">
          <cell r="A193">
            <v>42729</v>
          </cell>
        </row>
        <row r="194">
          <cell r="A194">
            <v>42736</v>
          </cell>
        </row>
        <row r="195">
          <cell r="A195">
            <v>42793</v>
          </cell>
        </row>
        <row r="196">
          <cell r="A196">
            <v>42794</v>
          </cell>
        </row>
        <row r="197">
          <cell r="A197">
            <v>42839</v>
          </cell>
        </row>
        <row r="198">
          <cell r="A198">
            <v>42846</v>
          </cell>
        </row>
        <row r="199">
          <cell r="A199">
            <v>42856</v>
          </cell>
        </row>
        <row r="200">
          <cell r="A200">
            <v>42901</v>
          </cell>
        </row>
        <row r="201">
          <cell r="A201">
            <v>42985</v>
          </cell>
        </row>
        <row r="202">
          <cell r="A202">
            <v>43020</v>
          </cell>
        </row>
        <row r="203">
          <cell r="A203">
            <v>43041</v>
          </cell>
        </row>
        <row r="204">
          <cell r="A204">
            <v>43054</v>
          </cell>
        </row>
        <row r="205">
          <cell r="A205">
            <v>43094</v>
          </cell>
        </row>
        <row r="206">
          <cell r="A206">
            <v>43101</v>
          </cell>
        </row>
        <row r="207">
          <cell r="A207">
            <v>43143</v>
          </cell>
        </row>
        <row r="208">
          <cell r="A208">
            <v>43144</v>
          </cell>
        </row>
        <row r="209">
          <cell r="A209">
            <v>43189</v>
          </cell>
        </row>
        <row r="210">
          <cell r="A210">
            <v>43211</v>
          </cell>
        </row>
        <row r="211">
          <cell r="A211">
            <v>43221</v>
          </cell>
        </row>
        <row r="212">
          <cell r="A212">
            <v>43251</v>
          </cell>
        </row>
        <row r="213">
          <cell r="A213">
            <v>43350</v>
          </cell>
        </row>
        <row r="214">
          <cell r="A214">
            <v>43385</v>
          </cell>
        </row>
        <row r="215">
          <cell r="A215">
            <v>43406</v>
          </cell>
        </row>
        <row r="216">
          <cell r="A216">
            <v>43419</v>
          </cell>
        </row>
        <row r="217">
          <cell r="A217">
            <v>43459</v>
          </cell>
        </row>
        <row r="218">
          <cell r="A218">
            <v>43466</v>
          </cell>
        </row>
        <row r="219">
          <cell r="A219">
            <v>43528</v>
          </cell>
        </row>
        <row r="220">
          <cell r="A220">
            <v>43529</v>
          </cell>
        </row>
        <row r="221">
          <cell r="A221">
            <v>43574</v>
          </cell>
        </row>
        <row r="222">
          <cell r="A222">
            <v>43576</v>
          </cell>
        </row>
        <row r="223">
          <cell r="A223">
            <v>43586</v>
          </cell>
        </row>
        <row r="224">
          <cell r="A224">
            <v>43636</v>
          </cell>
        </row>
        <row r="225">
          <cell r="A225">
            <v>43715</v>
          </cell>
        </row>
        <row r="226">
          <cell r="A226">
            <v>43750</v>
          </cell>
        </row>
        <row r="227">
          <cell r="A227">
            <v>43771</v>
          </cell>
        </row>
        <row r="228">
          <cell r="A228">
            <v>43784</v>
          </cell>
        </row>
        <row r="229">
          <cell r="A229">
            <v>43824</v>
          </cell>
        </row>
        <row r="230">
          <cell r="A230">
            <v>43831</v>
          </cell>
        </row>
        <row r="231">
          <cell r="A231">
            <v>43885</v>
          </cell>
        </row>
        <row r="232">
          <cell r="A232">
            <v>43886</v>
          </cell>
        </row>
        <row r="233">
          <cell r="A233">
            <v>43931</v>
          </cell>
        </row>
        <row r="234">
          <cell r="A234">
            <v>43942</v>
          </cell>
        </row>
        <row r="235">
          <cell r="A235">
            <v>43952</v>
          </cell>
        </row>
        <row r="236">
          <cell r="A236">
            <v>43993</v>
          </cell>
        </row>
        <row r="237">
          <cell r="A237">
            <v>44081</v>
          </cell>
        </row>
        <row r="238">
          <cell r="A238">
            <v>44116</v>
          </cell>
        </row>
        <row r="239">
          <cell r="A239">
            <v>44137</v>
          </cell>
        </row>
        <row r="240">
          <cell r="A240">
            <v>44150</v>
          </cell>
        </row>
        <row r="241">
          <cell r="A241">
            <v>44190</v>
          </cell>
        </row>
        <row r="242">
          <cell r="A242">
            <v>44197</v>
          </cell>
        </row>
        <row r="243">
          <cell r="A243">
            <v>44242</v>
          </cell>
        </row>
        <row r="244">
          <cell r="A244">
            <v>44243</v>
          </cell>
        </row>
        <row r="245">
          <cell r="A245">
            <v>44288</v>
          </cell>
        </row>
        <row r="246">
          <cell r="A246">
            <v>44307</v>
          </cell>
        </row>
        <row r="247">
          <cell r="A247">
            <v>44317</v>
          </cell>
        </row>
        <row r="248">
          <cell r="A248">
            <v>44350</v>
          </cell>
        </row>
        <row r="249">
          <cell r="A249">
            <v>44446</v>
          </cell>
        </row>
        <row r="250">
          <cell r="A250">
            <v>44481</v>
          </cell>
        </row>
        <row r="251">
          <cell r="A251">
            <v>44502</v>
          </cell>
        </row>
        <row r="252">
          <cell r="A252">
            <v>44515</v>
          </cell>
        </row>
        <row r="253">
          <cell r="A253">
            <v>44555</v>
          </cell>
        </row>
        <row r="254">
          <cell r="A254">
            <v>44562</v>
          </cell>
        </row>
        <row r="255">
          <cell r="A255">
            <v>44620</v>
          </cell>
        </row>
        <row r="256">
          <cell r="A256">
            <v>44621</v>
          </cell>
        </row>
        <row r="257">
          <cell r="A257">
            <v>44666</v>
          </cell>
        </row>
        <row r="258">
          <cell r="A258">
            <v>44672</v>
          </cell>
        </row>
        <row r="259">
          <cell r="A259">
            <v>44682</v>
          </cell>
        </row>
        <row r="260">
          <cell r="A260">
            <v>44728</v>
          </cell>
        </row>
        <row r="261">
          <cell r="A261">
            <v>44811</v>
          </cell>
        </row>
        <row r="262">
          <cell r="A262">
            <v>44846</v>
          </cell>
        </row>
        <row r="263">
          <cell r="A263">
            <v>44867</v>
          </cell>
        </row>
        <row r="264">
          <cell r="A264">
            <v>44880</v>
          </cell>
        </row>
        <row r="265">
          <cell r="A265">
            <v>44920</v>
          </cell>
        </row>
        <row r="266">
          <cell r="A266">
            <v>44927</v>
          </cell>
        </row>
        <row r="267">
          <cell r="A267">
            <v>44977</v>
          </cell>
        </row>
        <row r="268">
          <cell r="A268">
            <v>44978</v>
          </cell>
        </row>
        <row r="269">
          <cell r="A269">
            <v>45023</v>
          </cell>
        </row>
        <row r="270">
          <cell r="A270">
            <v>45037</v>
          </cell>
        </row>
        <row r="271">
          <cell r="A271">
            <v>45047</v>
          </cell>
        </row>
        <row r="272">
          <cell r="A272">
            <v>45085</v>
          </cell>
        </row>
        <row r="273">
          <cell r="A273">
            <v>45176</v>
          </cell>
        </row>
        <row r="274">
          <cell r="A274">
            <v>45211</v>
          </cell>
        </row>
        <row r="275">
          <cell r="A275">
            <v>45232</v>
          </cell>
        </row>
        <row r="276">
          <cell r="A276">
            <v>45245</v>
          </cell>
        </row>
        <row r="277">
          <cell r="A277">
            <v>45285</v>
          </cell>
        </row>
        <row r="278">
          <cell r="A278">
            <v>45292</v>
          </cell>
        </row>
        <row r="279">
          <cell r="A279">
            <v>45334</v>
          </cell>
        </row>
        <row r="280">
          <cell r="A280">
            <v>45335</v>
          </cell>
        </row>
        <row r="281">
          <cell r="A281">
            <v>45380</v>
          </cell>
        </row>
        <row r="282">
          <cell r="A282">
            <v>45403</v>
          </cell>
        </row>
        <row r="283">
          <cell r="A283">
            <v>45413</v>
          </cell>
        </row>
        <row r="284">
          <cell r="A284">
            <v>45442</v>
          </cell>
        </row>
        <row r="285">
          <cell r="A285">
            <v>45542</v>
          </cell>
        </row>
        <row r="286">
          <cell r="A286">
            <v>45577</v>
          </cell>
        </row>
        <row r="287">
          <cell r="A287">
            <v>45598</v>
          </cell>
        </row>
        <row r="288">
          <cell r="A288">
            <v>45611</v>
          </cell>
        </row>
        <row r="289">
          <cell r="A289">
            <v>45651</v>
          </cell>
        </row>
        <row r="290">
          <cell r="A290">
            <v>45658</v>
          </cell>
        </row>
        <row r="291">
          <cell r="A291">
            <v>45719</v>
          </cell>
        </row>
        <row r="292">
          <cell r="A292">
            <v>45720</v>
          </cell>
        </row>
        <row r="293">
          <cell r="A293">
            <v>45765</v>
          </cell>
        </row>
        <row r="294">
          <cell r="A294">
            <v>45768</v>
          </cell>
        </row>
        <row r="295">
          <cell r="A295">
            <v>45778</v>
          </cell>
        </row>
        <row r="296">
          <cell r="A296">
            <v>45827</v>
          </cell>
        </row>
        <row r="297">
          <cell r="A297">
            <v>45907</v>
          </cell>
        </row>
        <row r="298">
          <cell r="A298">
            <v>45942</v>
          </cell>
        </row>
        <row r="299">
          <cell r="A299">
            <v>45963</v>
          </cell>
        </row>
        <row r="300">
          <cell r="A300">
            <v>45976</v>
          </cell>
        </row>
        <row r="301">
          <cell r="A301">
            <v>46016</v>
          </cell>
        </row>
        <row r="302">
          <cell r="A302">
            <v>46023</v>
          </cell>
        </row>
        <row r="303">
          <cell r="A303">
            <v>46069</v>
          </cell>
        </row>
        <row r="304">
          <cell r="A304">
            <v>46070</v>
          </cell>
        </row>
        <row r="305">
          <cell r="A305">
            <v>46115</v>
          </cell>
        </row>
        <row r="306">
          <cell r="A306">
            <v>46133</v>
          </cell>
        </row>
        <row r="307">
          <cell r="A307">
            <v>46143</v>
          </cell>
        </row>
        <row r="308">
          <cell r="A308">
            <v>46177</v>
          </cell>
        </row>
        <row r="309">
          <cell r="A309">
            <v>46272</v>
          </cell>
        </row>
        <row r="310">
          <cell r="A310">
            <v>46307</v>
          </cell>
        </row>
        <row r="311">
          <cell r="A311">
            <v>46328</v>
          </cell>
        </row>
        <row r="312">
          <cell r="A312">
            <v>46341</v>
          </cell>
        </row>
        <row r="313">
          <cell r="A313">
            <v>46381</v>
          </cell>
        </row>
        <row r="314">
          <cell r="A314">
            <v>46388</v>
          </cell>
        </row>
        <row r="315">
          <cell r="A315">
            <v>46426</v>
          </cell>
        </row>
        <row r="316">
          <cell r="A316">
            <v>46427</v>
          </cell>
        </row>
        <row r="317">
          <cell r="A317">
            <v>46472</v>
          </cell>
        </row>
        <row r="318">
          <cell r="A318">
            <v>46498</v>
          </cell>
        </row>
        <row r="319">
          <cell r="A319">
            <v>46508</v>
          </cell>
        </row>
        <row r="320">
          <cell r="A320">
            <v>46534</v>
          </cell>
        </row>
        <row r="321">
          <cell r="A321">
            <v>46637</v>
          </cell>
        </row>
        <row r="322">
          <cell r="A322">
            <v>46672</v>
          </cell>
        </row>
        <row r="323">
          <cell r="A323">
            <v>46693</v>
          </cell>
        </row>
        <row r="324">
          <cell r="A324">
            <v>46706</v>
          </cell>
        </row>
        <row r="325">
          <cell r="A325">
            <v>46746</v>
          </cell>
        </row>
        <row r="326">
          <cell r="A326">
            <v>46753</v>
          </cell>
        </row>
        <row r="327">
          <cell r="A327">
            <v>46811</v>
          </cell>
        </row>
        <row r="328">
          <cell r="A328">
            <v>46812</v>
          </cell>
        </row>
        <row r="329">
          <cell r="A329">
            <v>46857</v>
          </cell>
        </row>
        <row r="330">
          <cell r="A330">
            <v>46864</v>
          </cell>
        </row>
        <row r="331">
          <cell r="A331">
            <v>46874</v>
          </cell>
        </row>
        <row r="332">
          <cell r="A332">
            <v>46919</v>
          </cell>
        </row>
        <row r="333">
          <cell r="A333">
            <v>47003</v>
          </cell>
        </row>
        <row r="334">
          <cell r="A334">
            <v>47038</v>
          </cell>
        </row>
        <row r="335">
          <cell r="A335">
            <v>47059</v>
          </cell>
        </row>
        <row r="336">
          <cell r="A336">
            <v>47072</v>
          </cell>
        </row>
        <row r="337">
          <cell r="A337">
            <v>47112</v>
          </cell>
        </row>
        <row r="338">
          <cell r="A338">
            <v>47119</v>
          </cell>
        </row>
        <row r="339">
          <cell r="A339">
            <v>47161</v>
          </cell>
        </row>
        <row r="340">
          <cell r="A340">
            <v>47162</v>
          </cell>
        </row>
        <row r="341">
          <cell r="A341">
            <v>47207</v>
          </cell>
        </row>
        <row r="342">
          <cell r="A342">
            <v>47229</v>
          </cell>
        </row>
        <row r="343">
          <cell r="A343">
            <v>47239</v>
          </cell>
        </row>
        <row r="344">
          <cell r="A344">
            <v>47269</v>
          </cell>
        </row>
        <row r="345">
          <cell r="A345">
            <v>47368</v>
          </cell>
        </row>
        <row r="346">
          <cell r="A346">
            <v>47403</v>
          </cell>
        </row>
        <row r="347">
          <cell r="A347">
            <v>47424</v>
          </cell>
        </row>
        <row r="348">
          <cell r="A348">
            <v>47437</v>
          </cell>
        </row>
        <row r="349">
          <cell r="A349">
            <v>47477</v>
          </cell>
        </row>
        <row r="350">
          <cell r="A350">
            <v>47484</v>
          </cell>
        </row>
        <row r="351">
          <cell r="A351">
            <v>47546</v>
          </cell>
        </row>
        <row r="352">
          <cell r="A352">
            <v>47547</v>
          </cell>
        </row>
        <row r="353">
          <cell r="A353">
            <v>47592</v>
          </cell>
        </row>
        <row r="354">
          <cell r="A354">
            <v>47594</v>
          </cell>
        </row>
        <row r="355">
          <cell r="A355">
            <v>47604</v>
          </cell>
        </row>
        <row r="356">
          <cell r="A356">
            <v>47654</v>
          </cell>
        </row>
        <row r="357">
          <cell r="A357">
            <v>47733</v>
          </cell>
        </row>
        <row r="358">
          <cell r="A358">
            <v>47768</v>
          </cell>
        </row>
        <row r="359">
          <cell r="A359">
            <v>47789</v>
          </cell>
        </row>
        <row r="360">
          <cell r="A360">
            <v>47802</v>
          </cell>
        </row>
        <row r="361">
          <cell r="A361">
            <v>47842</v>
          </cell>
        </row>
        <row r="362">
          <cell r="A362">
            <v>47849</v>
          </cell>
        </row>
        <row r="363">
          <cell r="A363">
            <v>47903</v>
          </cell>
        </row>
        <row r="364">
          <cell r="A364">
            <v>47904</v>
          </cell>
        </row>
        <row r="365">
          <cell r="A365">
            <v>47949</v>
          </cell>
        </row>
        <row r="366">
          <cell r="A366">
            <v>47959</v>
          </cell>
        </row>
        <row r="367">
          <cell r="A367">
            <v>47969</v>
          </cell>
        </row>
        <row r="368">
          <cell r="A368">
            <v>48011</v>
          </cell>
        </row>
        <row r="369">
          <cell r="A369">
            <v>48098</v>
          </cell>
        </row>
        <row r="370">
          <cell r="A370">
            <v>48133</v>
          </cell>
        </row>
        <row r="371">
          <cell r="A371">
            <v>48154</v>
          </cell>
        </row>
        <row r="372">
          <cell r="A372">
            <v>48167</v>
          </cell>
        </row>
        <row r="373">
          <cell r="A373">
            <v>48207</v>
          </cell>
        </row>
        <row r="374">
          <cell r="A374">
            <v>48214</v>
          </cell>
        </row>
        <row r="375">
          <cell r="A375">
            <v>48253</v>
          </cell>
        </row>
        <row r="376">
          <cell r="A376">
            <v>48254</v>
          </cell>
        </row>
        <row r="377">
          <cell r="A377">
            <v>48299</v>
          </cell>
        </row>
        <row r="378">
          <cell r="A378">
            <v>48325</v>
          </cell>
        </row>
        <row r="379">
          <cell r="A379">
            <v>48335</v>
          </cell>
        </row>
        <row r="380">
          <cell r="A380">
            <v>48361</v>
          </cell>
        </row>
        <row r="381">
          <cell r="A381">
            <v>48464</v>
          </cell>
        </row>
        <row r="382">
          <cell r="A382">
            <v>48499</v>
          </cell>
        </row>
        <row r="383">
          <cell r="A383">
            <v>48520</v>
          </cell>
        </row>
        <row r="384">
          <cell r="A384">
            <v>48533</v>
          </cell>
        </row>
        <row r="385">
          <cell r="A385">
            <v>48573</v>
          </cell>
        </row>
        <row r="386">
          <cell r="A386">
            <v>48580</v>
          </cell>
        </row>
        <row r="387">
          <cell r="A387">
            <v>48638</v>
          </cell>
        </row>
        <row r="388">
          <cell r="A388">
            <v>48639</v>
          </cell>
        </row>
        <row r="389">
          <cell r="A389">
            <v>48684</v>
          </cell>
        </row>
        <row r="390">
          <cell r="A390">
            <v>48690</v>
          </cell>
        </row>
        <row r="391">
          <cell r="A391">
            <v>48700</v>
          </cell>
        </row>
        <row r="392">
          <cell r="A392">
            <v>48746</v>
          </cell>
        </row>
        <row r="393">
          <cell r="A393">
            <v>48829</v>
          </cell>
        </row>
        <row r="394">
          <cell r="A394">
            <v>48864</v>
          </cell>
        </row>
        <row r="395">
          <cell r="A395">
            <v>48885</v>
          </cell>
        </row>
        <row r="396">
          <cell r="A396">
            <v>48898</v>
          </cell>
        </row>
        <row r="397">
          <cell r="A397">
            <v>48938</v>
          </cell>
        </row>
        <row r="398">
          <cell r="A398">
            <v>48945</v>
          </cell>
        </row>
        <row r="399">
          <cell r="A399">
            <v>48995</v>
          </cell>
        </row>
        <row r="400">
          <cell r="A400">
            <v>48996</v>
          </cell>
        </row>
        <row r="401">
          <cell r="A401">
            <v>49041</v>
          </cell>
        </row>
        <row r="402">
          <cell r="A402">
            <v>49055</v>
          </cell>
        </row>
        <row r="403">
          <cell r="A403">
            <v>49065</v>
          </cell>
        </row>
        <row r="404">
          <cell r="A404">
            <v>49103</v>
          </cell>
        </row>
        <row r="405">
          <cell r="A405">
            <v>49194</v>
          </cell>
        </row>
        <row r="406">
          <cell r="A406">
            <v>49229</v>
          </cell>
        </row>
        <row r="407">
          <cell r="A407">
            <v>49250</v>
          </cell>
        </row>
        <row r="408">
          <cell r="A408">
            <v>49263</v>
          </cell>
        </row>
        <row r="409">
          <cell r="A409">
            <v>49303</v>
          </cell>
        </row>
        <row r="410">
          <cell r="A410">
            <v>49310</v>
          </cell>
        </row>
        <row r="411">
          <cell r="A411">
            <v>49345</v>
          </cell>
        </row>
        <row r="412">
          <cell r="A412">
            <v>49346</v>
          </cell>
        </row>
        <row r="413">
          <cell r="A413">
            <v>49391</v>
          </cell>
        </row>
        <row r="414">
          <cell r="A414">
            <v>49420</v>
          </cell>
        </row>
        <row r="415">
          <cell r="A415">
            <v>49430</v>
          </cell>
        </row>
        <row r="416">
          <cell r="A416">
            <v>49453</v>
          </cell>
        </row>
        <row r="417">
          <cell r="A417">
            <v>49559</v>
          </cell>
        </row>
        <row r="418">
          <cell r="A418">
            <v>49594</v>
          </cell>
        </row>
        <row r="419">
          <cell r="A419">
            <v>49615</v>
          </cell>
        </row>
        <row r="420">
          <cell r="A420">
            <v>49628</v>
          </cell>
        </row>
        <row r="421">
          <cell r="A421">
            <v>49668</v>
          </cell>
        </row>
        <row r="422">
          <cell r="A422">
            <v>49675</v>
          </cell>
        </row>
        <row r="423">
          <cell r="A423">
            <v>49730</v>
          </cell>
        </row>
        <row r="424">
          <cell r="A424">
            <v>49731</v>
          </cell>
        </row>
        <row r="425">
          <cell r="A425">
            <v>49776</v>
          </cell>
        </row>
        <row r="426">
          <cell r="A426">
            <v>49786</v>
          </cell>
        </row>
        <row r="427">
          <cell r="A427">
            <v>49796</v>
          </cell>
        </row>
        <row r="428">
          <cell r="A428">
            <v>49838</v>
          </cell>
        </row>
        <row r="429">
          <cell r="A429">
            <v>49925</v>
          </cell>
        </row>
        <row r="430">
          <cell r="A430">
            <v>49960</v>
          </cell>
        </row>
        <row r="431">
          <cell r="A431">
            <v>49981</v>
          </cell>
        </row>
        <row r="432">
          <cell r="A432">
            <v>49994</v>
          </cell>
        </row>
        <row r="433">
          <cell r="A433">
            <v>50034</v>
          </cell>
        </row>
        <row r="434">
          <cell r="A434">
            <v>50041</v>
          </cell>
        </row>
        <row r="435">
          <cell r="A435">
            <v>50087</v>
          </cell>
        </row>
        <row r="436">
          <cell r="A436">
            <v>50088</v>
          </cell>
        </row>
        <row r="437">
          <cell r="A437">
            <v>50133</v>
          </cell>
        </row>
        <row r="438">
          <cell r="A438">
            <v>50151</v>
          </cell>
        </row>
        <row r="439">
          <cell r="A439">
            <v>50161</v>
          </cell>
        </row>
        <row r="440">
          <cell r="A440">
            <v>50195</v>
          </cell>
        </row>
        <row r="441">
          <cell r="A441">
            <v>50290</v>
          </cell>
        </row>
        <row r="442">
          <cell r="A442">
            <v>50325</v>
          </cell>
        </row>
        <row r="443">
          <cell r="A443">
            <v>50346</v>
          </cell>
        </row>
        <row r="444">
          <cell r="A444">
            <v>50359</v>
          </cell>
        </row>
        <row r="445">
          <cell r="A445">
            <v>50399</v>
          </cell>
        </row>
        <row r="446">
          <cell r="A446">
            <v>50406</v>
          </cell>
        </row>
        <row r="447">
          <cell r="A447">
            <v>50472</v>
          </cell>
        </row>
        <row r="448">
          <cell r="A448">
            <v>50473</v>
          </cell>
        </row>
        <row r="449">
          <cell r="A449">
            <v>50516</v>
          </cell>
        </row>
        <row r="450">
          <cell r="A450">
            <v>50518</v>
          </cell>
        </row>
        <row r="451">
          <cell r="A451">
            <v>50526</v>
          </cell>
        </row>
        <row r="452">
          <cell r="A452">
            <v>50580</v>
          </cell>
        </row>
        <row r="453">
          <cell r="A453">
            <v>50655</v>
          </cell>
        </row>
        <row r="454">
          <cell r="A454">
            <v>50690</v>
          </cell>
        </row>
        <row r="455">
          <cell r="A455">
            <v>50711</v>
          </cell>
        </row>
        <row r="456">
          <cell r="A456">
            <v>50724</v>
          </cell>
        </row>
        <row r="457">
          <cell r="A457">
            <v>50764</v>
          </cell>
        </row>
        <row r="458">
          <cell r="A458">
            <v>50771</v>
          </cell>
        </row>
        <row r="459">
          <cell r="A459">
            <v>50822</v>
          </cell>
        </row>
        <row r="460">
          <cell r="A460">
            <v>50823</v>
          </cell>
        </row>
        <row r="461">
          <cell r="A461">
            <v>50868</v>
          </cell>
        </row>
        <row r="462">
          <cell r="A462">
            <v>50881</v>
          </cell>
        </row>
        <row r="463">
          <cell r="A463">
            <v>50891</v>
          </cell>
        </row>
        <row r="464">
          <cell r="A464">
            <v>50930</v>
          </cell>
        </row>
        <row r="465">
          <cell r="A465">
            <v>51020</v>
          </cell>
        </row>
        <row r="466">
          <cell r="A466">
            <v>51055</v>
          </cell>
        </row>
        <row r="467">
          <cell r="A467">
            <v>51076</v>
          </cell>
        </row>
        <row r="468">
          <cell r="A468">
            <v>51089</v>
          </cell>
        </row>
        <row r="469">
          <cell r="A469">
            <v>51129</v>
          </cell>
        </row>
        <row r="470">
          <cell r="A470">
            <v>51136</v>
          </cell>
        </row>
        <row r="471">
          <cell r="A471">
            <v>51179</v>
          </cell>
        </row>
        <row r="472">
          <cell r="A472">
            <v>51180</v>
          </cell>
        </row>
        <row r="473">
          <cell r="A473">
            <v>51225</v>
          </cell>
        </row>
        <row r="474">
          <cell r="A474">
            <v>51247</v>
          </cell>
        </row>
        <row r="475">
          <cell r="A475">
            <v>51257</v>
          </cell>
        </row>
        <row r="476">
          <cell r="A476">
            <v>51287</v>
          </cell>
        </row>
        <row r="477">
          <cell r="A477">
            <v>51386</v>
          </cell>
        </row>
        <row r="478">
          <cell r="A478">
            <v>51421</v>
          </cell>
        </row>
        <row r="479">
          <cell r="A479">
            <v>51442</v>
          </cell>
        </row>
        <row r="480">
          <cell r="A480">
            <v>51455</v>
          </cell>
        </row>
        <row r="481">
          <cell r="A481">
            <v>51495</v>
          </cell>
        </row>
        <row r="482">
          <cell r="A482">
            <v>51502</v>
          </cell>
        </row>
        <row r="483">
          <cell r="A483">
            <v>51564</v>
          </cell>
        </row>
        <row r="484">
          <cell r="A484">
            <v>51565</v>
          </cell>
        </row>
        <row r="485">
          <cell r="A485">
            <v>51610</v>
          </cell>
        </row>
        <row r="486">
          <cell r="A486">
            <v>51612</v>
          </cell>
        </row>
        <row r="487">
          <cell r="A487">
            <v>51622</v>
          </cell>
        </row>
        <row r="488">
          <cell r="A488">
            <v>51672</v>
          </cell>
        </row>
        <row r="489">
          <cell r="A489">
            <v>51751</v>
          </cell>
        </row>
        <row r="490">
          <cell r="A490">
            <v>51786</v>
          </cell>
        </row>
        <row r="491">
          <cell r="A491">
            <v>51807</v>
          </cell>
        </row>
        <row r="492">
          <cell r="A492">
            <v>51820</v>
          </cell>
        </row>
        <row r="493">
          <cell r="A493">
            <v>51860</v>
          </cell>
        </row>
        <row r="494">
          <cell r="A494">
            <v>51867</v>
          </cell>
        </row>
        <row r="495">
          <cell r="A495">
            <v>51914</v>
          </cell>
        </row>
        <row r="496">
          <cell r="A496">
            <v>51915</v>
          </cell>
        </row>
        <row r="497">
          <cell r="A497">
            <v>51960</v>
          </cell>
        </row>
        <row r="498">
          <cell r="A498">
            <v>51977</v>
          </cell>
        </row>
        <row r="499">
          <cell r="A499">
            <v>51987</v>
          </cell>
        </row>
        <row r="500">
          <cell r="A500">
            <v>52022</v>
          </cell>
        </row>
        <row r="501">
          <cell r="A501">
            <v>52116</v>
          </cell>
        </row>
        <row r="502">
          <cell r="A502">
            <v>52151</v>
          </cell>
        </row>
        <row r="503">
          <cell r="A503">
            <v>52172</v>
          </cell>
        </row>
        <row r="504">
          <cell r="A504">
            <v>52185</v>
          </cell>
        </row>
        <row r="505">
          <cell r="A505">
            <v>52225</v>
          </cell>
        </row>
        <row r="506">
          <cell r="A506">
            <v>52232</v>
          </cell>
        </row>
        <row r="507">
          <cell r="A507">
            <v>52271</v>
          </cell>
        </row>
        <row r="508">
          <cell r="A508">
            <v>52272</v>
          </cell>
        </row>
        <row r="509">
          <cell r="A509">
            <v>52317</v>
          </cell>
        </row>
        <row r="510">
          <cell r="A510">
            <v>52342</v>
          </cell>
        </row>
        <row r="511">
          <cell r="A511">
            <v>52352</v>
          </cell>
        </row>
        <row r="512">
          <cell r="A512">
            <v>52379</v>
          </cell>
        </row>
        <row r="513">
          <cell r="A513">
            <v>52481</v>
          </cell>
        </row>
        <row r="514">
          <cell r="A514">
            <v>52516</v>
          </cell>
        </row>
        <row r="515">
          <cell r="A515">
            <v>52537</v>
          </cell>
        </row>
        <row r="516">
          <cell r="A516">
            <v>52550</v>
          </cell>
        </row>
        <row r="517">
          <cell r="A517">
            <v>52590</v>
          </cell>
        </row>
        <row r="518">
          <cell r="A518">
            <v>52597</v>
          </cell>
        </row>
        <row r="519">
          <cell r="A519">
            <v>52656</v>
          </cell>
        </row>
        <row r="520">
          <cell r="A520">
            <v>52657</v>
          </cell>
        </row>
        <row r="521">
          <cell r="A521">
            <v>52702</v>
          </cell>
        </row>
        <row r="522">
          <cell r="A522">
            <v>52708</v>
          </cell>
        </row>
        <row r="523">
          <cell r="A523">
            <v>52718</v>
          </cell>
        </row>
        <row r="524">
          <cell r="A524">
            <v>52764</v>
          </cell>
        </row>
        <row r="525">
          <cell r="A525">
            <v>52847</v>
          </cell>
        </row>
        <row r="526">
          <cell r="A526">
            <v>52882</v>
          </cell>
        </row>
        <row r="527">
          <cell r="A527">
            <v>52903</v>
          </cell>
        </row>
        <row r="528">
          <cell r="A528">
            <v>52916</v>
          </cell>
        </row>
        <row r="529">
          <cell r="A529">
            <v>52956</v>
          </cell>
        </row>
        <row r="530">
          <cell r="A530">
            <v>52963</v>
          </cell>
        </row>
        <row r="531">
          <cell r="A531">
            <v>53013</v>
          </cell>
        </row>
        <row r="532">
          <cell r="A532">
            <v>53014</v>
          </cell>
        </row>
        <row r="533">
          <cell r="A533">
            <v>53059</v>
          </cell>
        </row>
        <row r="534">
          <cell r="A534">
            <v>53073</v>
          </cell>
        </row>
        <row r="535">
          <cell r="A535">
            <v>53083</v>
          </cell>
        </row>
        <row r="536">
          <cell r="A536">
            <v>53121</v>
          </cell>
        </row>
        <row r="537">
          <cell r="A537">
            <v>53212</v>
          </cell>
        </row>
        <row r="538">
          <cell r="A538">
            <v>53247</v>
          </cell>
        </row>
        <row r="539">
          <cell r="A539">
            <v>53268</v>
          </cell>
        </row>
        <row r="540">
          <cell r="A540">
            <v>53281</v>
          </cell>
        </row>
        <row r="541">
          <cell r="A541">
            <v>53321</v>
          </cell>
        </row>
        <row r="542">
          <cell r="A542">
            <v>53328</v>
          </cell>
        </row>
        <row r="543">
          <cell r="A543">
            <v>53363</v>
          </cell>
        </row>
        <row r="544">
          <cell r="A544">
            <v>53364</v>
          </cell>
        </row>
        <row r="545">
          <cell r="A545">
            <v>53409</v>
          </cell>
        </row>
        <row r="546">
          <cell r="A546">
            <v>53438</v>
          </cell>
        </row>
        <row r="547">
          <cell r="A547">
            <v>53448</v>
          </cell>
        </row>
        <row r="548">
          <cell r="A548">
            <v>53471</v>
          </cell>
        </row>
        <row r="549">
          <cell r="A549">
            <v>53577</v>
          </cell>
        </row>
        <row r="550">
          <cell r="A550">
            <v>53612</v>
          </cell>
        </row>
        <row r="551">
          <cell r="A551">
            <v>53633</v>
          </cell>
        </row>
        <row r="552">
          <cell r="A552">
            <v>53646</v>
          </cell>
        </row>
        <row r="553">
          <cell r="A553">
            <v>53686</v>
          </cell>
        </row>
        <row r="554">
          <cell r="A554">
            <v>53693</v>
          </cell>
        </row>
        <row r="555">
          <cell r="A555">
            <v>53748</v>
          </cell>
        </row>
        <row r="556">
          <cell r="A556">
            <v>53749</v>
          </cell>
        </row>
        <row r="557">
          <cell r="A557">
            <v>53794</v>
          </cell>
        </row>
        <row r="558">
          <cell r="A558">
            <v>53803</v>
          </cell>
        </row>
        <row r="559">
          <cell r="A559">
            <v>53813</v>
          </cell>
        </row>
        <row r="560">
          <cell r="A560">
            <v>53856</v>
          </cell>
        </row>
        <row r="561">
          <cell r="A561">
            <v>53942</v>
          </cell>
        </row>
        <row r="562">
          <cell r="A562">
            <v>53977</v>
          </cell>
        </row>
        <row r="563">
          <cell r="A563">
            <v>53998</v>
          </cell>
        </row>
        <row r="564">
          <cell r="A564">
            <v>54011</v>
          </cell>
        </row>
        <row r="565">
          <cell r="A565">
            <v>54051</v>
          </cell>
        </row>
        <row r="566">
          <cell r="A566">
            <v>54058</v>
          </cell>
        </row>
        <row r="567">
          <cell r="A567">
            <v>54105</v>
          </cell>
        </row>
        <row r="568">
          <cell r="A568">
            <v>54106</v>
          </cell>
        </row>
        <row r="569">
          <cell r="A569">
            <v>54151</v>
          </cell>
        </row>
        <row r="570">
          <cell r="A570">
            <v>54169</v>
          </cell>
        </row>
        <row r="571">
          <cell r="A571">
            <v>54179</v>
          </cell>
        </row>
        <row r="572">
          <cell r="A572">
            <v>54213</v>
          </cell>
        </row>
        <row r="573">
          <cell r="A573">
            <v>54308</v>
          </cell>
        </row>
        <row r="574">
          <cell r="A574">
            <v>54343</v>
          </cell>
        </row>
        <row r="575">
          <cell r="A575">
            <v>54364</v>
          </cell>
        </row>
        <row r="576">
          <cell r="A576">
            <v>54377</v>
          </cell>
        </row>
        <row r="577">
          <cell r="A577">
            <v>54417</v>
          </cell>
        </row>
        <row r="578">
          <cell r="A578">
            <v>54424</v>
          </cell>
        </row>
        <row r="579">
          <cell r="A579">
            <v>54483</v>
          </cell>
        </row>
        <row r="580">
          <cell r="A580">
            <v>54484</v>
          </cell>
        </row>
        <row r="581">
          <cell r="A581">
            <v>54529</v>
          </cell>
        </row>
        <row r="582">
          <cell r="A582">
            <v>54534</v>
          </cell>
        </row>
        <row r="583">
          <cell r="A583">
            <v>54544</v>
          </cell>
        </row>
        <row r="584">
          <cell r="A584">
            <v>54591</v>
          </cell>
        </row>
        <row r="585">
          <cell r="A585">
            <v>54673</v>
          </cell>
        </row>
        <row r="586">
          <cell r="A586">
            <v>54708</v>
          </cell>
        </row>
        <row r="587">
          <cell r="A587">
            <v>54729</v>
          </cell>
        </row>
        <row r="588">
          <cell r="A588">
            <v>54742</v>
          </cell>
        </row>
        <row r="589">
          <cell r="A589">
            <v>54782</v>
          </cell>
        </row>
        <row r="590">
          <cell r="A590">
            <v>54789</v>
          </cell>
        </row>
        <row r="591">
          <cell r="A591">
            <v>54840</v>
          </cell>
        </row>
        <row r="592">
          <cell r="A592">
            <v>54841</v>
          </cell>
        </row>
        <row r="593">
          <cell r="A593">
            <v>54886</v>
          </cell>
        </row>
        <row r="594">
          <cell r="A594">
            <v>54899</v>
          </cell>
        </row>
        <row r="595">
          <cell r="A595">
            <v>54909</v>
          </cell>
        </row>
        <row r="596">
          <cell r="A596">
            <v>54948</v>
          </cell>
        </row>
        <row r="597">
          <cell r="A597">
            <v>55038</v>
          </cell>
        </row>
        <row r="598">
          <cell r="A598">
            <v>55073</v>
          </cell>
        </row>
        <row r="599">
          <cell r="A599">
            <v>55094</v>
          </cell>
        </row>
        <row r="600">
          <cell r="A600">
            <v>55107</v>
          </cell>
        </row>
        <row r="601">
          <cell r="A601">
            <v>55147</v>
          </cell>
        </row>
        <row r="602">
          <cell r="A602">
            <v>55154</v>
          </cell>
        </row>
        <row r="603">
          <cell r="A603">
            <v>55197</v>
          </cell>
        </row>
        <row r="604">
          <cell r="A604">
            <v>55198</v>
          </cell>
        </row>
        <row r="605">
          <cell r="A605">
            <v>55243</v>
          </cell>
        </row>
        <row r="606">
          <cell r="A606">
            <v>55264</v>
          </cell>
        </row>
        <row r="607">
          <cell r="A607">
            <v>55274</v>
          </cell>
        </row>
        <row r="608">
          <cell r="A608">
            <v>55305</v>
          </cell>
        </row>
        <row r="609">
          <cell r="A609">
            <v>55403</v>
          </cell>
        </row>
        <row r="610">
          <cell r="A610">
            <v>55438</v>
          </cell>
        </row>
        <row r="611">
          <cell r="A611">
            <v>55459</v>
          </cell>
        </row>
        <row r="612">
          <cell r="A612">
            <v>55472</v>
          </cell>
        </row>
        <row r="613">
          <cell r="A613">
            <v>55512</v>
          </cell>
        </row>
        <row r="614">
          <cell r="A614">
            <v>55519</v>
          </cell>
        </row>
        <row r="615">
          <cell r="A615">
            <v>55582</v>
          </cell>
        </row>
        <row r="616">
          <cell r="A616">
            <v>55583</v>
          </cell>
        </row>
        <row r="617">
          <cell r="A617">
            <v>55628</v>
          </cell>
        </row>
        <row r="618">
          <cell r="A618">
            <v>55630</v>
          </cell>
        </row>
        <row r="619">
          <cell r="A619">
            <v>55640</v>
          </cell>
        </row>
        <row r="620">
          <cell r="A620">
            <v>55690</v>
          </cell>
        </row>
        <row r="621">
          <cell r="A621">
            <v>55769</v>
          </cell>
        </row>
        <row r="622">
          <cell r="A622">
            <v>55804</v>
          </cell>
        </row>
        <row r="623">
          <cell r="A623">
            <v>55825</v>
          </cell>
        </row>
        <row r="624">
          <cell r="A624">
            <v>55838</v>
          </cell>
        </row>
        <row r="625">
          <cell r="A625">
            <v>55878</v>
          </cell>
        </row>
        <row r="626">
          <cell r="A626">
            <v>55885</v>
          </cell>
        </row>
        <row r="627">
          <cell r="A627">
            <v>55932</v>
          </cell>
        </row>
        <row r="628">
          <cell r="A628">
            <v>55933</v>
          </cell>
        </row>
        <row r="629">
          <cell r="A629">
            <v>55978</v>
          </cell>
        </row>
        <row r="630">
          <cell r="A630">
            <v>55995</v>
          </cell>
        </row>
        <row r="631">
          <cell r="A631">
            <v>56005</v>
          </cell>
        </row>
        <row r="632">
          <cell r="A632">
            <v>56040</v>
          </cell>
        </row>
        <row r="633">
          <cell r="A633">
            <v>56134</v>
          </cell>
        </row>
        <row r="634">
          <cell r="A634">
            <v>56169</v>
          </cell>
        </row>
        <row r="635">
          <cell r="A635">
            <v>56190</v>
          </cell>
        </row>
        <row r="636">
          <cell r="A636">
            <v>56203</v>
          </cell>
        </row>
        <row r="637">
          <cell r="A637">
            <v>56243</v>
          </cell>
        </row>
        <row r="638">
          <cell r="A638">
            <v>56250</v>
          </cell>
        </row>
        <row r="639">
          <cell r="A639">
            <v>56289</v>
          </cell>
        </row>
        <row r="640">
          <cell r="A640">
            <v>56290</v>
          </cell>
        </row>
        <row r="641">
          <cell r="A641">
            <v>56335</v>
          </cell>
        </row>
        <row r="642">
          <cell r="A642">
            <v>56360</v>
          </cell>
        </row>
        <row r="643">
          <cell r="A643">
            <v>56370</v>
          </cell>
        </row>
        <row r="644">
          <cell r="A644">
            <v>56397</v>
          </cell>
        </row>
        <row r="645">
          <cell r="A645">
            <v>56499</v>
          </cell>
        </row>
        <row r="646">
          <cell r="A646">
            <v>56534</v>
          </cell>
        </row>
        <row r="647">
          <cell r="A647">
            <v>56555</v>
          </cell>
        </row>
        <row r="648">
          <cell r="A648">
            <v>56568</v>
          </cell>
        </row>
        <row r="649">
          <cell r="A649">
            <v>56608</v>
          </cell>
        </row>
        <row r="650">
          <cell r="A650">
            <v>56615</v>
          </cell>
        </row>
        <row r="651">
          <cell r="A651">
            <v>56674</v>
          </cell>
        </row>
        <row r="652">
          <cell r="A652">
            <v>56675</v>
          </cell>
        </row>
        <row r="653">
          <cell r="A653">
            <v>56720</v>
          </cell>
        </row>
        <row r="654">
          <cell r="A654">
            <v>56725</v>
          </cell>
        </row>
        <row r="655">
          <cell r="A655">
            <v>56735</v>
          </cell>
        </row>
        <row r="656">
          <cell r="A656">
            <v>56782</v>
          </cell>
        </row>
        <row r="657">
          <cell r="A657">
            <v>56864</v>
          </cell>
        </row>
        <row r="658">
          <cell r="A658">
            <v>56899</v>
          </cell>
        </row>
        <row r="659">
          <cell r="A659">
            <v>56920</v>
          </cell>
        </row>
        <row r="660">
          <cell r="A660">
            <v>56933</v>
          </cell>
        </row>
        <row r="661">
          <cell r="A661">
            <v>56973</v>
          </cell>
        </row>
        <row r="662">
          <cell r="A662">
            <v>56980</v>
          </cell>
        </row>
        <row r="663">
          <cell r="A663">
            <v>57024</v>
          </cell>
        </row>
        <row r="664">
          <cell r="A664">
            <v>57025</v>
          </cell>
        </row>
        <row r="665">
          <cell r="A665">
            <v>57070</v>
          </cell>
        </row>
        <row r="666">
          <cell r="A666">
            <v>57091</v>
          </cell>
        </row>
        <row r="667">
          <cell r="A667">
            <v>57101</v>
          </cell>
        </row>
        <row r="668">
          <cell r="A668">
            <v>57132</v>
          </cell>
        </row>
        <row r="669">
          <cell r="A669">
            <v>57230</v>
          </cell>
        </row>
        <row r="670">
          <cell r="A670">
            <v>57265</v>
          </cell>
        </row>
        <row r="671">
          <cell r="A671">
            <v>57286</v>
          </cell>
        </row>
        <row r="672">
          <cell r="A672">
            <v>57299</v>
          </cell>
        </row>
        <row r="673">
          <cell r="A673">
            <v>57339</v>
          </cell>
        </row>
        <row r="674">
          <cell r="A674">
            <v>57346</v>
          </cell>
        </row>
        <row r="675">
          <cell r="A675">
            <v>57409</v>
          </cell>
        </row>
        <row r="676">
          <cell r="A676">
            <v>57410</v>
          </cell>
        </row>
        <row r="677">
          <cell r="A677">
            <v>57455</v>
          </cell>
        </row>
        <row r="678">
          <cell r="A678">
            <v>57456</v>
          </cell>
        </row>
        <row r="679">
          <cell r="A679">
            <v>57466</v>
          </cell>
        </row>
        <row r="680">
          <cell r="A680">
            <v>57517</v>
          </cell>
        </row>
        <row r="681">
          <cell r="A681">
            <v>57595</v>
          </cell>
        </row>
        <row r="682">
          <cell r="A682">
            <v>57630</v>
          </cell>
        </row>
        <row r="683">
          <cell r="A683">
            <v>57651</v>
          </cell>
        </row>
        <row r="684">
          <cell r="A684">
            <v>57664</v>
          </cell>
        </row>
        <row r="685">
          <cell r="A685">
            <v>57704</v>
          </cell>
        </row>
        <row r="686">
          <cell r="A686">
            <v>57711</v>
          </cell>
        </row>
        <row r="687">
          <cell r="A687">
            <v>57766</v>
          </cell>
        </row>
        <row r="688">
          <cell r="A688">
            <v>57767</v>
          </cell>
        </row>
        <row r="689">
          <cell r="A689">
            <v>57812</v>
          </cell>
        </row>
        <row r="690">
          <cell r="A690">
            <v>57821</v>
          </cell>
        </row>
        <row r="691">
          <cell r="A691">
            <v>57831</v>
          </cell>
        </row>
        <row r="692">
          <cell r="A692">
            <v>57874</v>
          </cell>
        </row>
        <row r="693">
          <cell r="A693">
            <v>57960</v>
          </cell>
        </row>
        <row r="694">
          <cell r="A694">
            <v>57995</v>
          </cell>
        </row>
        <row r="695">
          <cell r="A695">
            <v>58016</v>
          </cell>
        </row>
        <row r="696">
          <cell r="A696">
            <v>58029</v>
          </cell>
        </row>
        <row r="697">
          <cell r="A697">
            <v>58069</v>
          </cell>
        </row>
        <row r="698">
          <cell r="A698">
            <v>58076</v>
          </cell>
        </row>
        <row r="699">
          <cell r="A699">
            <v>58116</v>
          </cell>
        </row>
        <row r="700">
          <cell r="A700">
            <v>58117</v>
          </cell>
        </row>
        <row r="701">
          <cell r="A701">
            <v>58162</v>
          </cell>
        </row>
        <row r="702">
          <cell r="A702">
            <v>58186</v>
          </cell>
        </row>
        <row r="703">
          <cell r="A703">
            <v>58196</v>
          </cell>
        </row>
        <row r="704">
          <cell r="A704">
            <v>58224</v>
          </cell>
        </row>
        <row r="705">
          <cell r="A705">
            <v>58325</v>
          </cell>
        </row>
        <row r="706">
          <cell r="A706">
            <v>58360</v>
          </cell>
        </row>
        <row r="707">
          <cell r="A707">
            <v>58381</v>
          </cell>
        </row>
        <row r="708">
          <cell r="A708">
            <v>58394</v>
          </cell>
        </row>
        <row r="709">
          <cell r="A709">
            <v>58434</v>
          </cell>
        </row>
        <row r="710">
          <cell r="A710">
            <v>58441</v>
          </cell>
        </row>
        <row r="711">
          <cell r="A711">
            <v>58501</v>
          </cell>
        </row>
        <row r="712">
          <cell r="A712">
            <v>58502</v>
          </cell>
        </row>
        <row r="713">
          <cell r="A713">
            <v>58547</v>
          </cell>
        </row>
        <row r="714">
          <cell r="A714">
            <v>58552</v>
          </cell>
        </row>
        <row r="715">
          <cell r="A715">
            <v>58562</v>
          </cell>
        </row>
        <row r="716">
          <cell r="A716">
            <v>58609</v>
          </cell>
        </row>
        <row r="717">
          <cell r="A717">
            <v>58691</v>
          </cell>
        </row>
        <row r="718">
          <cell r="A718">
            <v>58726</v>
          </cell>
        </row>
        <row r="719">
          <cell r="A719">
            <v>58747</v>
          </cell>
        </row>
        <row r="720">
          <cell r="A720">
            <v>58760</v>
          </cell>
        </row>
        <row r="721">
          <cell r="A721">
            <v>58800</v>
          </cell>
        </row>
        <row r="722">
          <cell r="A722">
            <v>58807</v>
          </cell>
        </row>
        <row r="723">
          <cell r="A723">
            <v>58858</v>
          </cell>
        </row>
        <row r="724">
          <cell r="A724">
            <v>58859</v>
          </cell>
        </row>
        <row r="725">
          <cell r="A725">
            <v>58904</v>
          </cell>
        </row>
        <row r="726">
          <cell r="A726">
            <v>58917</v>
          </cell>
        </row>
        <row r="727">
          <cell r="A727">
            <v>58927</v>
          </cell>
        </row>
        <row r="728">
          <cell r="A728">
            <v>58966</v>
          </cell>
        </row>
        <row r="729">
          <cell r="A729">
            <v>59056</v>
          </cell>
        </row>
        <row r="730">
          <cell r="A730">
            <v>59091</v>
          </cell>
        </row>
        <row r="731">
          <cell r="A731">
            <v>59112</v>
          </cell>
        </row>
        <row r="732">
          <cell r="A732">
            <v>59125</v>
          </cell>
        </row>
        <row r="733">
          <cell r="A733">
            <v>59165</v>
          </cell>
        </row>
        <row r="734">
          <cell r="A734">
            <v>59172</v>
          </cell>
        </row>
        <row r="735">
          <cell r="A735">
            <v>59208</v>
          </cell>
        </row>
        <row r="736">
          <cell r="A736">
            <v>59209</v>
          </cell>
        </row>
        <row r="737">
          <cell r="A737">
            <v>59254</v>
          </cell>
        </row>
        <row r="738">
          <cell r="A738">
            <v>59282</v>
          </cell>
        </row>
        <row r="739">
          <cell r="A739">
            <v>59292</v>
          </cell>
        </row>
        <row r="740">
          <cell r="A740">
            <v>59316</v>
          </cell>
        </row>
        <row r="741">
          <cell r="A741">
            <v>59421</v>
          </cell>
        </row>
        <row r="742">
          <cell r="A742">
            <v>59456</v>
          </cell>
        </row>
        <row r="743">
          <cell r="A743">
            <v>59477</v>
          </cell>
        </row>
        <row r="744">
          <cell r="A744">
            <v>59490</v>
          </cell>
        </row>
        <row r="745">
          <cell r="A745">
            <v>59530</v>
          </cell>
        </row>
        <row r="746">
          <cell r="A746">
            <v>59537</v>
          </cell>
        </row>
        <row r="747">
          <cell r="A747">
            <v>59593</v>
          </cell>
        </row>
        <row r="748">
          <cell r="A748">
            <v>59594</v>
          </cell>
        </row>
        <row r="749">
          <cell r="A749">
            <v>59639</v>
          </cell>
        </row>
        <row r="750">
          <cell r="A750">
            <v>59647</v>
          </cell>
        </row>
        <row r="751">
          <cell r="A751">
            <v>59657</v>
          </cell>
        </row>
        <row r="752">
          <cell r="A752">
            <v>59701</v>
          </cell>
        </row>
        <row r="753">
          <cell r="A753">
            <v>59786</v>
          </cell>
        </row>
        <row r="754">
          <cell r="A754">
            <v>59821</v>
          </cell>
        </row>
        <row r="755">
          <cell r="A755">
            <v>59842</v>
          </cell>
        </row>
        <row r="756">
          <cell r="A756">
            <v>59855</v>
          </cell>
        </row>
        <row r="757">
          <cell r="A757">
            <v>59895</v>
          </cell>
        </row>
        <row r="758">
          <cell r="A758">
            <v>59902</v>
          </cell>
        </row>
        <row r="759">
          <cell r="A759">
            <v>59950</v>
          </cell>
        </row>
        <row r="760">
          <cell r="A760">
            <v>59951</v>
          </cell>
        </row>
        <row r="761">
          <cell r="A761">
            <v>59996</v>
          </cell>
        </row>
        <row r="762">
          <cell r="A762">
            <v>60013</v>
          </cell>
        </row>
        <row r="763">
          <cell r="A763">
            <v>60023</v>
          </cell>
        </row>
        <row r="764">
          <cell r="A764">
            <v>60058</v>
          </cell>
        </row>
        <row r="765">
          <cell r="A765">
            <v>60152</v>
          </cell>
        </row>
        <row r="766">
          <cell r="A766">
            <v>60187</v>
          </cell>
        </row>
        <row r="767">
          <cell r="A767">
            <v>60208</v>
          </cell>
        </row>
        <row r="768">
          <cell r="A768">
            <v>60221</v>
          </cell>
        </row>
        <row r="769">
          <cell r="A769">
            <v>60261</v>
          </cell>
        </row>
        <row r="770">
          <cell r="A770">
            <v>60268</v>
          </cell>
        </row>
        <row r="771">
          <cell r="A771">
            <v>60307</v>
          </cell>
        </row>
        <row r="772">
          <cell r="A772">
            <v>60308</v>
          </cell>
        </row>
        <row r="773">
          <cell r="A773">
            <v>60353</v>
          </cell>
        </row>
        <row r="774">
          <cell r="A774">
            <v>60378</v>
          </cell>
        </row>
        <row r="775">
          <cell r="A775">
            <v>60388</v>
          </cell>
        </row>
        <row r="776">
          <cell r="A776">
            <v>60415</v>
          </cell>
        </row>
        <row r="777">
          <cell r="A777">
            <v>60517</v>
          </cell>
        </row>
        <row r="778">
          <cell r="A778">
            <v>60552</v>
          </cell>
        </row>
        <row r="779">
          <cell r="A779">
            <v>60573</v>
          </cell>
        </row>
        <row r="780">
          <cell r="A780">
            <v>60586</v>
          </cell>
        </row>
        <row r="781">
          <cell r="A781">
            <v>60626</v>
          </cell>
        </row>
        <row r="782">
          <cell r="A782">
            <v>60633</v>
          </cell>
        </row>
        <row r="783">
          <cell r="A783">
            <v>60685</v>
          </cell>
        </row>
        <row r="784">
          <cell r="A784">
            <v>60686</v>
          </cell>
        </row>
        <row r="785">
          <cell r="A785">
            <v>60731</v>
          </cell>
        </row>
        <row r="786">
          <cell r="A786">
            <v>60743</v>
          </cell>
        </row>
        <row r="787">
          <cell r="A787">
            <v>60753</v>
          </cell>
        </row>
        <row r="788">
          <cell r="A788">
            <v>60793</v>
          </cell>
        </row>
        <row r="789">
          <cell r="A789">
            <v>60882</v>
          </cell>
        </row>
        <row r="790">
          <cell r="A790">
            <v>60917</v>
          </cell>
        </row>
        <row r="791">
          <cell r="A791">
            <v>60938</v>
          </cell>
        </row>
        <row r="792">
          <cell r="A792">
            <v>60951</v>
          </cell>
        </row>
        <row r="793">
          <cell r="A793">
            <v>60991</v>
          </cell>
        </row>
        <row r="794">
          <cell r="A794">
            <v>60998</v>
          </cell>
        </row>
        <row r="795">
          <cell r="A795">
            <v>61042</v>
          </cell>
        </row>
        <row r="796">
          <cell r="A796">
            <v>61043</v>
          </cell>
        </row>
        <row r="797">
          <cell r="A797">
            <v>61088</v>
          </cell>
        </row>
        <row r="798">
          <cell r="A798">
            <v>61108</v>
          </cell>
        </row>
        <row r="799">
          <cell r="A799">
            <v>61118</v>
          </cell>
        </row>
        <row r="800">
          <cell r="A800">
            <v>61150</v>
          </cell>
        </row>
        <row r="801">
          <cell r="A801">
            <v>61247</v>
          </cell>
        </row>
        <row r="802">
          <cell r="A802">
            <v>61282</v>
          </cell>
        </row>
        <row r="803">
          <cell r="A803">
            <v>61303</v>
          </cell>
        </row>
        <row r="804">
          <cell r="A804">
            <v>61316</v>
          </cell>
        </row>
        <row r="805">
          <cell r="A805">
            <v>61356</v>
          </cell>
        </row>
        <row r="806">
          <cell r="A806">
            <v>61363</v>
          </cell>
        </row>
        <row r="807">
          <cell r="A807">
            <v>61427</v>
          </cell>
        </row>
        <row r="808">
          <cell r="A808">
            <v>61428</v>
          </cell>
        </row>
        <row r="809">
          <cell r="A809">
            <v>61473</v>
          </cell>
        </row>
        <row r="810">
          <cell r="A810">
            <v>61474</v>
          </cell>
        </row>
        <row r="811">
          <cell r="A811">
            <v>61484</v>
          </cell>
        </row>
        <row r="812">
          <cell r="A812">
            <v>61535</v>
          </cell>
        </row>
        <row r="813">
          <cell r="A813">
            <v>61613</v>
          </cell>
        </row>
        <row r="814">
          <cell r="A814">
            <v>61648</v>
          </cell>
        </row>
        <row r="815">
          <cell r="A815">
            <v>61669</v>
          </cell>
        </row>
        <row r="816">
          <cell r="A816">
            <v>61682</v>
          </cell>
        </row>
        <row r="817">
          <cell r="A817">
            <v>61722</v>
          </cell>
        </row>
        <row r="818">
          <cell r="A818">
            <v>61729</v>
          </cell>
        </row>
        <row r="819">
          <cell r="A819">
            <v>61784</v>
          </cell>
        </row>
        <row r="820">
          <cell r="A820">
            <v>61785</v>
          </cell>
        </row>
        <row r="821">
          <cell r="A821">
            <v>61830</v>
          </cell>
        </row>
        <row r="822">
          <cell r="A822">
            <v>61839</v>
          </cell>
        </row>
        <row r="823">
          <cell r="A823">
            <v>61849</v>
          </cell>
        </row>
        <row r="824">
          <cell r="A824">
            <v>61892</v>
          </cell>
        </row>
        <row r="825">
          <cell r="A825">
            <v>61978</v>
          </cell>
        </row>
        <row r="826">
          <cell r="A826">
            <v>62013</v>
          </cell>
        </row>
        <row r="827">
          <cell r="A827">
            <v>62034</v>
          </cell>
        </row>
        <row r="828">
          <cell r="A828">
            <v>62047</v>
          </cell>
        </row>
        <row r="829">
          <cell r="A829">
            <v>62087</v>
          </cell>
        </row>
        <row r="830">
          <cell r="A830">
            <v>62094</v>
          </cell>
        </row>
        <row r="831">
          <cell r="A831">
            <v>62134</v>
          </cell>
        </row>
        <row r="832">
          <cell r="A832">
            <v>62135</v>
          </cell>
        </row>
        <row r="833">
          <cell r="A833">
            <v>62180</v>
          </cell>
        </row>
        <row r="834">
          <cell r="A834">
            <v>62204</v>
          </cell>
        </row>
        <row r="835">
          <cell r="A835">
            <v>62214</v>
          </cell>
        </row>
        <row r="836">
          <cell r="A836">
            <v>62242</v>
          </cell>
        </row>
        <row r="837">
          <cell r="A837">
            <v>62343</v>
          </cell>
        </row>
        <row r="838">
          <cell r="A838">
            <v>62378</v>
          </cell>
        </row>
        <row r="839">
          <cell r="A839">
            <v>62399</v>
          </cell>
        </row>
        <row r="840">
          <cell r="A840">
            <v>62412</v>
          </cell>
        </row>
        <row r="841">
          <cell r="A841">
            <v>62452</v>
          </cell>
        </row>
        <row r="842">
          <cell r="A842">
            <v>62459</v>
          </cell>
        </row>
        <row r="843">
          <cell r="A843">
            <v>62519</v>
          </cell>
        </row>
        <row r="844">
          <cell r="A844">
            <v>62520</v>
          </cell>
        </row>
        <row r="845">
          <cell r="A845">
            <v>62565</v>
          </cell>
        </row>
        <row r="846">
          <cell r="A846">
            <v>62569</v>
          </cell>
        </row>
        <row r="847">
          <cell r="A847">
            <v>62579</v>
          </cell>
        </row>
        <row r="848">
          <cell r="A848">
            <v>62627</v>
          </cell>
        </row>
        <row r="849">
          <cell r="A849">
            <v>62708</v>
          </cell>
        </row>
        <row r="850">
          <cell r="A850">
            <v>62743</v>
          </cell>
        </row>
        <row r="851">
          <cell r="A851">
            <v>62764</v>
          </cell>
        </row>
        <row r="852">
          <cell r="A852">
            <v>62777</v>
          </cell>
        </row>
        <row r="853">
          <cell r="A853">
            <v>62817</v>
          </cell>
        </row>
        <row r="854">
          <cell r="A854">
            <v>62824</v>
          </cell>
        </row>
        <row r="855">
          <cell r="A855">
            <v>62876</v>
          </cell>
        </row>
        <row r="856">
          <cell r="A856">
            <v>62877</v>
          </cell>
        </row>
        <row r="857">
          <cell r="A857">
            <v>62922</v>
          </cell>
        </row>
        <row r="858">
          <cell r="A858">
            <v>62935</v>
          </cell>
        </row>
        <row r="859">
          <cell r="A859">
            <v>62945</v>
          </cell>
        </row>
        <row r="860">
          <cell r="A860">
            <v>62984</v>
          </cell>
        </row>
        <row r="861">
          <cell r="A861">
            <v>63074</v>
          </cell>
        </row>
        <row r="862">
          <cell r="A862">
            <v>63109</v>
          </cell>
        </row>
        <row r="863">
          <cell r="A863">
            <v>63130</v>
          </cell>
        </row>
        <row r="864">
          <cell r="A864">
            <v>63143</v>
          </cell>
        </row>
        <row r="865">
          <cell r="A865">
            <v>63183</v>
          </cell>
        </row>
        <row r="866">
          <cell r="A866">
            <v>63190</v>
          </cell>
        </row>
        <row r="867">
          <cell r="A867">
            <v>63226</v>
          </cell>
        </row>
        <row r="868">
          <cell r="A868">
            <v>63227</v>
          </cell>
        </row>
        <row r="869">
          <cell r="A869">
            <v>63272</v>
          </cell>
        </row>
        <row r="870">
          <cell r="A870">
            <v>63300</v>
          </cell>
        </row>
        <row r="871">
          <cell r="A871">
            <v>63310</v>
          </cell>
        </row>
        <row r="872">
          <cell r="A872">
            <v>63334</v>
          </cell>
        </row>
        <row r="873">
          <cell r="A873">
            <v>63439</v>
          </cell>
        </row>
        <row r="874">
          <cell r="A874">
            <v>63474</v>
          </cell>
        </row>
        <row r="875">
          <cell r="A875">
            <v>63495</v>
          </cell>
        </row>
        <row r="876">
          <cell r="A876">
            <v>63508</v>
          </cell>
        </row>
        <row r="877">
          <cell r="A877">
            <v>63548</v>
          </cell>
        </row>
        <row r="878">
          <cell r="A878">
            <v>63555</v>
          </cell>
        </row>
        <row r="879">
          <cell r="A879">
            <v>63611</v>
          </cell>
        </row>
        <row r="880">
          <cell r="A880">
            <v>63612</v>
          </cell>
        </row>
        <row r="881">
          <cell r="A881">
            <v>63657</v>
          </cell>
        </row>
        <row r="882">
          <cell r="A882">
            <v>63665</v>
          </cell>
        </row>
        <row r="883">
          <cell r="A883">
            <v>63675</v>
          </cell>
        </row>
        <row r="884">
          <cell r="A884">
            <v>63719</v>
          </cell>
        </row>
        <row r="885">
          <cell r="A885">
            <v>63804</v>
          </cell>
        </row>
        <row r="886">
          <cell r="A886">
            <v>63839</v>
          </cell>
        </row>
        <row r="887">
          <cell r="A887">
            <v>63860</v>
          </cell>
        </row>
        <row r="888">
          <cell r="A888">
            <v>63873</v>
          </cell>
        </row>
        <row r="889">
          <cell r="A889">
            <v>63913</v>
          </cell>
        </row>
        <row r="890">
          <cell r="A890">
            <v>63920</v>
          </cell>
        </row>
        <row r="891">
          <cell r="A891">
            <v>63968</v>
          </cell>
        </row>
        <row r="892">
          <cell r="A892">
            <v>63969</v>
          </cell>
        </row>
        <row r="893">
          <cell r="A893">
            <v>64014</v>
          </cell>
        </row>
        <row r="894">
          <cell r="A894">
            <v>64030</v>
          </cell>
        </row>
        <row r="895">
          <cell r="A895">
            <v>64040</v>
          </cell>
        </row>
        <row r="896">
          <cell r="A896">
            <v>64076</v>
          </cell>
        </row>
        <row r="897">
          <cell r="A897">
            <v>64169</v>
          </cell>
        </row>
        <row r="898">
          <cell r="A898">
            <v>64204</v>
          </cell>
        </row>
        <row r="899">
          <cell r="A899">
            <v>64225</v>
          </cell>
        </row>
        <row r="900">
          <cell r="A900">
            <v>64238</v>
          </cell>
        </row>
        <row r="901">
          <cell r="A901">
            <v>64278</v>
          </cell>
        </row>
        <row r="902">
          <cell r="A902">
            <v>64285</v>
          </cell>
        </row>
        <row r="903">
          <cell r="A903">
            <v>64346</v>
          </cell>
        </row>
        <row r="904">
          <cell r="A904">
            <v>64347</v>
          </cell>
        </row>
        <row r="905">
          <cell r="A905">
            <v>64392</v>
          </cell>
        </row>
        <row r="906">
          <cell r="A906">
            <v>64396</v>
          </cell>
        </row>
        <row r="907">
          <cell r="A907">
            <v>64406</v>
          </cell>
        </row>
        <row r="908">
          <cell r="A908">
            <v>64454</v>
          </cell>
        </row>
        <row r="909">
          <cell r="A909">
            <v>64535</v>
          </cell>
        </row>
        <row r="910">
          <cell r="A910">
            <v>64570</v>
          </cell>
        </row>
        <row r="911">
          <cell r="A911">
            <v>64591</v>
          </cell>
        </row>
        <row r="912">
          <cell r="A912">
            <v>64604</v>
          </cell>
        </row>
        <row r="913">
          <cell r="A913">
            <v>64644</v>
          </cell>
        </row>
        <row r="914">
          <cell r="A914">
            <v>64651</v>
          </cell>
        </row>
        <row r="915">
          <cell r="A915">
            <v>64703</v>
          </cell>
        </row>
        <row r="916">
          <cell r="A916">
            <v>64704</v>
          </cell>
        </row>
        <row r="917">
          <cell r="A917">
            <v>64749</v>
          </cell>
        </row>
        <row r="918">
          <cell r="A918">
            <v>64761</v>
          </cell>
        </row>
        <row r="919">
          <cell r="A919">
            <v>64771</v>
          </cell>
        </row>
        <row r="920">
          <cell r="A920">
            <v>64811</v>
          </cell>
        </row>
        <row r="921">
          <cell r="A921">
            <v>64900</v>
          </cell>
        </row>
        <row r="922">
          <cell r="A922">
            <v>64935</v>
          </cell>
        </row>
        <row r="923">
          <cell r="A923">
            <v>64956</v>
          </cell>
        </row>
        <row r="924">
          <cell r="A924">
            <v>64969</v>
          </cell>
        </row>
        <row r="925">
          <cell r="A925">
            <v>65009</v>
          </cell>
        </row>
        <row r="926">
          <cell r="A926">
            <v>65016</v>
          </cell>
        </row>
        <row r="927">
          <cell r="A927">
            <v>65060</v>
          </cell>
        </row>
        <row r="928">
          <cell r="A928">
            <v>65061</v>
          </cell>
        </row>
        <row r="929">
          <cell r="A929">
            <v>65106</v>
          </cell>
        </row>
        <row r="930">
          <cell r="A930">
            <v>65126</v>
          </cell>
        </row>
        <row r="931">
          <cell r="A931">
            <v>65136</v>
          </cell>
        </row>
        <row r="932">
          <cell r="A932">
            <v>65168</v>
          </cell>
        </row>
        <row r="933">
          <cell r="A933">
            <v>65265</v>
          </cell>
        </row>
        <row r="934">
          <cell r="A934">
            <v>65300</v>
          </cell>
        </row>
        <row r="935">
          <cell r="A935">
            <v>65321</v>
          </cell>
        </row>
        <row r="936">
          <cell r="A936">
            <v>65334</v>
          </cell>
        </row>
        <row r="937">
          <cell r="A937">
            <v>65374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Variáveis"/>
      <sheetName val="Insumo - Ajuste t-1"/>
      <sheetName val="Insumo - DU e DC"/>
      <sheetName val="Ajustado - GPS"/>
      <sheetName val="DI1"/>
      <sheetName val="OC1"/>
      <sheetName val="DDI"/>
      <sheetName val="DCO"/>
      <sheetName val="DDM"/>
      <sheetName val="DAP"/>
    </sheetNames>
    <sheetDataSet>
      <sheetData sheetId="0" refreshError="1"/>
      <sheetData sheetId="1" refreshError="1"/>
      <sheetData sheetId="2">
        <row r="2">
          <cell r="B2" t="str">
            <v>AFSQ19</v>
          </cell>
          <cell r="C2" t="str">
            <v>100000114493</v>
          </cell>
          <cell r="D2" t="str">
            <v>BVMF</v>
          </cell>
          <cell r="E2" t="str">
            <v>8</v>
          </cell>
          <cell r="F2" t="str">
            <v>20190801</v>
          </cell>
          <cell r="G2">
            <v>43656</v>
          </cell>
          <cell r="H2">
            <v>16</v>
          </cell>
        </row>
        <row r="3">
          <cell r="B3" t="str">
            <v>AFSU19</v>
          </cell>
          <cell r="C3" t="str">
            <v>200000287760</v>
          </cell>
          <cell r="D3" t="str">
            <v>BVMF</v>
          </cell>
          <cell r="E3" t="str">
            <v>8</v>
          </cell>
          <cell r="F3" t="str">
            <v>20190902</v>
          </cell>
          <cell r="G3">
            <v>43656</v>
          </cell>
          <cell r="H3">
            <v>38</v>
          </cell>
        </row>
        <row r="4">
          <cell r="B4" t="str">
            <v>AFSV19</v>
          </cell>
          <cell r="C4" t="str">
            <v>100000116975</v>
          </cell>
          <cell r="D4" t="str">
            <v>BVMF</v>
          </cell>
          <cell r="E4" t="str">
            <v>8</v>
          </cell>
          <cell r="F4" t="str">
            <v>20191001</v>
          </cell>
          <cell r="G4">
            <v>43656</v>
          </cell>
          <cell r="H4">
            <v>59</v>
          </cell>
        </row>
        <row r="5">
          <cell r="B5" t="str">
            <v>ARBQ19</v>
          </cell>
          <cell r="C5" t="str">
            <v>100000114500</v>
          </cell>
          <cell r="D5" t="str">
            <v>BVMF</v>
          </cell>
          <cell r="E5" t="str">
            <v>8</v>
          </cell>
          <cell r="F5" t="str">
            <v>20190801</v>
          </cell>
          <cell r="G5">
            <v>43656</v>
          </cell>
          <cell r="H5">
            <v>16</v>
          </cell>
        </row>
        <row r="6">
          <cell r="B6" t="str">
            <v>ARBU19</v>
          </cell>
          <cell r="C6" t="str">
            <v>200000287743</v>
          </cell>
          <cell r="D6" t="str">
            <v>BVMF</v>
          </cell>
          <cell r="E6" t="str">
            <v>8</v>
          </cell>
          <cell r="F6" t="str">
            <v>20190902</v>
          </cell>
          <cell r="G6">
            <v>43656</v>
          </cell>
          <cell r="H6">
            <v>38</v>
          </cell>
        </row>
        <row r="7">
          <cell r="B7" t="str">
            <v>ARBV19</v>
          </cell>
          <cell r="C7" t="str">
            <v>100000116958</v>
          </cell>
          <cell r="D7" t="str">
            <v>BVMF</v>
          </cell>
          <cell r="E7" t="str">
            <v>8</v>
          </cell>
          <cell r="F7" t="str">
            <v>20191001</v>
          </cell>
          <cell r="G7">
            <v>43656</v>
          </cell>
          <cell r="H7">
            <v>59</v>
          </cell>
        </row>
        <row r="8">
          <cell r="B8" t="str">
            <v>AUDQ19</v>
          </cell>
          <cell r="C8" t="str">
            <v>100000114510</v>
          </cell>
          <cell r="D8" t="str">
            <v>BVMF</v>
          </cell>
          <cell r="E8" t="str">
            <v>8</v>
          </cell>
          <cell r="F8" t="str">
            <v>20190801</v>
          </cell>
          <cell r="G8">
            <v>43656</v>
          </cell>
          <cell r="H8">
            <v>16</v>
          </cell>
        </row>
        <row r="9">
          <cell r="B9" t="str">
            <v>AUDU19</v>
          </cell>
          <cell r="C9" t="str">
            <v>200000287753</v>
          </cell>
          <cell r="D9" t="str">
            <v>BVMF</v>
          </cell>
          <cell r="E9" t="str">
            <v>8</v>
          </cell>
          <cell r="F9" t="str">
            <v>20190902</v>
          </cell>
          <cell r="G9">
            <v>43656</v>
          </cell>
          <cell r="H9">
            <v>38</v>
          </cell>
        </row>
        <row r="10">
          <cell r="B10" t="str">
            <v>AUDV19</v>
          </cell>
          <cell r="C10" t="str">
            <v>100000116968</v>
          </cell>
          <cell r="D10" t="str">
            <v>BVMF</v>
          </cell>
          <cell r="E10" t="str">
            <v>8</v>
          </cell>
          <cell r="F10" t="str">
            <v>20191001</v>
          </cell>
          <cell r="G10">
            <v>43656</v>
          </cell>
          <cell r="H10">
            <v>59</v>
          </cell>
        </row>
        <row r="11">
          <cell r="B11" t="str">
            <v>AUSQ19</v>
          </cell>
          <cell r="C11" t="str">
            <v>100000114499</v>
          </cell>
          <cell r="D11" t="str">
            <v>BVMF</v>
          </cell>
          <cell r="E11" t="str">
            <v>8</v>
          </cell>
          <cell r="F11" t="str">
            <v>20190801</v>
          </cell>
          <cell r="G11">
            <v>43656</v>
          </cell>
          <cell r="H11">
            <v>16</v>
          </cell>
        </row>
        <row r="12">
          <cell r="B12" t="str">
            <v>AUSU19</v>
          </cell>
          <cell r="C12" t="str">
            <v>200000287766</v>
          </cell>
          <cell r="D12" t="str">
            <v>BVMF</v>
          </cell>
          <cell r="E12" t="str">
            <v>8</v>
          </cell>
          <cell r="F12" t="str">
            <v>20190902</v>
          </cell>
          <cell r="G12">
            <v>43656</v>
          </cell>
          <cell r="H12">
            <v>38</v>
          </cell>
        </row>
        <row r="13">
          <cell r="B13" t="str">
            <v>AUSV19</v>
          </cell>
          <cell r="C13" t="str">
            <v>100000116981</v>
          </cell>
          <cell r="D13" t="str">
            <v>BVMF</v>
          </cell>
          <cell r="E13" t="str">
            <v>8</v>
          </cell>
          <cell r="F13" t="str">
            <v>20191001</v>
          </cell>
          <cell r="G13">
            <v>43656</v>
          </cell>
          <cell r="H13">
            <v>59</v>
          </cell>
        </row>
        <row r="14">
          <cell r="B14" t="str">
            <v>B3SAON19</v>
          </cell>
          <cell r="C14" t="str">
            <v>100000115719</v>
          </cell>
          <cell r="D14" t="str">
            <v>BVMF</v>
          </cell>
          <cell r="E14" t="str">
            <v>8</v>
          </cell>
          <cell r="F14" t="str">
            <v>20190715</v>
          </cell>
          <cell r="G14">
            <v>43656</v>
          </cell>
          <cell r="H14">
            <v>3</v>
          </cell>
        </row>
        <row r="15">
          <cell r="B15" t="str">
            <v>B3SAOQ19</v>
          </cell>
          <cell r="C15" t="str">
            <v>100000116377</v>
          </cell>
          <cell r="D15" t="str">
            <v>BVMF</v>
          </cell>
          <cell r="E15" t="str">
            <v>8</v>
          </cell>
          <cell r="F15" t="str">
            <v>20190819</v>
          </cell>
          <cell r="G15">
            <v>43656</v>
          </cell>
          <cell r="H15">
            <v>28</v>
          </cell>
        </row>
        <row r="16">
          <cell r="B16" t="str">
            <v>B3SAOU19</v>
          </cell>
          <cell r="C16" t="str">
            <v>100000117762</v>
          </cell>
          <cell r="D16" t="str">
            <v>BVMF</v>
          </cell>
          <cell r="E16" t="str">
            <v>8</v>
          </cell>
          <cell r="F16" t="str">
            <v>20190916</v>
          </cell>
          <cell r="G16">
            <v>43656</v>
          </cell>
          <cell r="H16">
            <v>48</v>
          </cell>
        </row>
        <row r="17">
          <cell r="B17" t="str">
            <v>B3SARN19Q19</v>
          </cell>
          <cell r="C17" t="str">
            <v>100000116382</v>
          </cell>
          <cell r="D17" t="str">
            <v>BVMF</v>
          </cell>
          <cell r="E17" t="str">
            <v>8</v>
          </cell>
          <cell r="F17" t="str">
            <v>20190715</v>
          </cell>
          <cell r="G17">
            <v>43656</v>
          </cell>
          <cell r="H17">
            <v>3</v>
          </cell>
        </row>
        <row r="18">
          <cell r="B18" t="str">
            <v>B3SARQ19U19</v>
          </cell>
          <cell r="C18" t="str">
            <v>100000117774</v>
          </cell>
          <cell r="D18" t="str">
            <v>BVMF</v>
          </cell>
          <cell r="E18" t="str">
            <v>8</v>
          </cell>
          <cell r="F18" t="str">
            <v>20190819</v>
          </cell>
          <cell r="G18">
            <v>43656</v>
          </cell>
          <cell r="H18">
            <v>28</v>
          </cell>
        </row>
        <row r="19">
          <cell r="B19" t="str">
            <v>BGIN19</v>
          </cell>
          <cell r="C19" t="str">
            <v>200000233041</v>
          </cell>
          <cell r="D19" t="str">
            <v>BVMF</v>
          </cell>
          <cell r="E19" t="str">
            <v>8</v>
          </cell>
          <cell r="F19" t="str">
            <v>20190731</v>
          </cell>
          <cell r="G19">
            <v>43656</v>
          </cell>
          <cell r="H19">
            <v>15</v>
          </cell>
        </row>
        <row r="20">
          <cell r="B20" t="str">
            <v>BGIQ19</v>
          </cell>
          <cell r="C20" t="str">
            <v>200000206455</v>
          </cell>
          <cell r="D20" t="str">
            <v>BVMF</v>
          </cell>
          <cell r="E20" t="str">
            <v>8</v>
          </cell>
          <cell r="F20" t="str">
            <v>20190830</v>
          </cell>
          <cell r="G20">
            <v>43656</v>
          </cell>
          <cell r="H20">
            <v>37</v>
          </cell>
        </row>
        <row r="21">
          <cell r="B21" t="str">
            <v>BGIU19</v>
          </cell>
          <cell r="C21" t="str">
            <v>200000177965</v>
          </cell>
          <cell r="D21" t="str">
            <v>BVMF</v>
          </cell>
          <cell r="E21" t="str">
            <v>8</v>
          </cell>
          <cell r="F21" t="str">
            <v>20190930</v>
          </cell>
          <cell r="G21">
            <v>43656</v>
          </cell>
          <cell r="H21">
            <v>58</v>
          </cell>
        </row>
        <row r="22">
          <cell r="B22" t="str">
            <v>BGIV19</v>
          </cell>
          <cell r="C22" t="str">
            <v>200000202344</v>
          </cell>
          <cell r="D22" t="str">
            <v>BVMF</v>
          </cell>
          <cell r="E22" t="str">
            <v>8</v>
          </cell>
          <cell r="F22" t="str">
            <v>20191031</v>
          </cell>
          <cell r="G22">
            <v>43656</v>
          </cell>
          <cell r="H22">
            <v>81</v>
          </cell>
        </row>
        <row r="23">
          <cell r="B23" t="str">
            <v>BGIX19</v>
          </cell>
          <cell r="C23" t="str">
            <v>200000233042</v>
          </cell>
          <cell r="D23" t="str">
            <v>BVMF</v>
          </cell>
          <cell r="E23" t="str">
            <v>8</v>
          </cell>
          <cell r="F23" t="str">
            <v>20191129</v>
          </cell>
          <cell r="G23">
            <v>43656</v>
          </cell>
          <cell r="H23">
            <v>101</v>
          </cell>
        </row>
        <row r="24">
          <cell r="B24" t="str">
            <v>BGIZ19</v>
          </cell>
          <cell r="C24" t="str">
            <v>100000111080</v>
          </cell>
          <cell r="D24" t="str">
            <v>BVMF</v>
          </cell>
          <cell r="E24" t="str">
            <v>8</v>
          </cell>
          <cell r="F24" t="str">
            <v>20191230</v>
          </cell>
          <cell r="G24">
            <v>43656</v>
          </cell>
          <cell r="H24">
            <v>121</v>
          </cell>
        </row>
        <row r="25">
          <cell r="B25" t="str">
            <v>BGIF20</v>
          </cell>
          <cell r="C25" t="str">
            <v>200000285975</v>
          </cell>
          <cell r="D25" t="str">
            <v>BVMF</v>
          </cell>
          <cell r="E25" t="str">
            <v>8</v>
          </cell>
          <cell r="F25" t="str">
            <v>20200131</v>
          </cell>
          <cell r="G25">
            <v>43656</v>
          </cell>
          <cell r="H25">
            <v>144</v>
          </cell>
        </row>
        <row r="26">
          <cell r="B26" t="str">
            <v>BGIK20</v>
          </cell>
          <cell r="C26" t="str">
            <v>100000116021</v>
          </cell>
          <cell r="D26" t="str">
            <v>BVMF</v>
          </cell>
          <cell r="E26" t="str">
            <v>8</v>
          </cell>
          <cell r="F26" t="str">
            <v>20200529</v>
          </cell>
          <cell r="G26">
            <v>43656</v>
          </cell>
          <cell r="H26">
            <v>224</v>
          </cell>
        </row>
        <row r="27">
          <cell r="B27" t="str">
            <v>BR1V19K20</v>
          </cell>
          <cell r="C27" t="str">
            <v>200000287980</v>
          </cell>
          <cell r="D27" t="str">
            <v>BVMF</v>
          </cell>
          <cell r="E27" t="str">
            <v>8</v>
          </cell>
          <cell r="F27" t="str">
            <v>20191031</v>
          </cell>
          <cell r="G27">
            <v>43656</v>
          </cell>
          <cell r="H27">
            <v>81</v>
          </cell>
        </row>
        <row r="28">
          <cell r="B28" t="str">
            <v>BRIQ19</v>
          </cell>
          <cell r="C28" t="str">
            <v>200000268372</v>
          </cell>
          <cell r="D28" t="str">
            <v>BVMF</v>
          </cell>
          <cell r="E28" t="str">
            <v>8</v>
          </cell>
          <cell r="F28" t="str">
            <v>20190801</v>
          </cell>
          <cell r="G28">
            <v>43656</v>
          </cell>
          <cell r="H28">
            <v>16</v>
          </cell>
        </row>
        <row r="29">
          <cell r="B29" t="str">
            <v>BRIV19</v>
          </cell>
          <cell r="C29" t="str">
            <v>100000116096</v>
          </cell>
          <cell r="D29" t="str">
            <v>BVMF</v>
          </cell>
          <cell r="E29" t="str">
            <v>8</v>
          </cell>
          <cell r="F29" t="str">
            <v>20191001</v>
          </cell>
          <cell r="G29">
            <v>43656</v>
          </cell>
          <cell r="H29">
            <v>59</v>
          </cell>
        </row>
        <row r="30">
          <cell r="B30" t="str">
            <v>CADQ19</v>
          </cell>
          <cell r="C30" t="str">
            <v>100000114509</v>
          </cell>
          <cell r="D30" t="str">
            <v>BVMF</v>
          </cell>
          <cell r="E30" t="str">
            <v>8</v>
          </cell>
          <cell r="F30" t="str">
            <v>20190801</v>
          </cell>
          <cell r="G30">
            <v>43656</v>
          </cell>
          <cell r="H30">
            <v>16</v>
          </cell>
        </row>
        <row r="31">
          <cell r="B31" t="str">
            <v>CADU19</v>
          </cell>
          <cell r="C31" t="str">
            <v>200000287752</v>
          </cell>
          <cell r="D31" t="str">
            <v>BVMF</v>
          </cell>
          <cell r="E31" t="str">
            <v>8</v>
          </cell>
          <cell r="F31" t="str">
            <v>20190902</v>
          </cell>
          <cell r="G31">
            <v>43656</v>
          </cell>
          <cell r="H31">
            <v>38</v>
          </cell>
        </row>
        <row r="32">
          <cell r="B32" t="str">
            <v>CADV19</v>
          </cell>
          <cell r="C32" t="str">
            <v>100000116967</v>
          </cell>
          <cell r="D32" t="str">
            <v>BVMF</v>
          </cell>
          <cell r="E32" t="str">
            <v>8</v>
          </cell>
          <cell r="F32" t="str">
            <v>20191001</v>
          </cell>
          <cell r="G32">
            <v>43656</v>
          </cell>
          <cell r="H32">
            <v>59</v>
          </cell>
        </row>
        <row r="33">
          <cell r="B33" t="str">
            <v>CANQ19</v>
          </cell>
          <cell r="C33" t="str">
            <v>100000114495</v>
          </cell>
          <cell r="D33" t="str">
            <v>BVMF</v>
          </cell>
          <cell r="E33" t="str">
            <v>8</v>
          </cell>
          <cell r="F33" t="str">
            <v>20190801</v>
          </cell>
          <cell r="G33">
            <v>43656</v>
          </cell>
          <cell r="H33">
            <v>16</v>
          </cell>
        </row>
        <row r="34">
          <cell r="B34" t="str">
            <v>CANU19</v>
          </cell>
          <cell r="C34" t="str">
            <v>200000287762</v>
          </cell>
          <cell r="D34" t="str">
            <v>BVMF</v>
          </cell>
          <cell r="E34" t="str">
            <v>8</v>
          </cell>
          <cell r="F34" t="str">
            <v>20190902</v>
          </cell>
          <cell r="G34">
            <v>43656</v>
          </cell>
          <cell r="H34">
            <v>38</v>
          </cell>
        </row>
        <row r="35">
          <cell r="B35" t="str">
            <v>CANV19</v>
          </cell>
          <cell r="C35" t="str">
            <v>100000116977</v>
          </cell>
          <cell r="D35" t="str">
            <v>BVMF</v>
          </cell>
          <cell r="E35" t="str">
            <v>8</v>
          </cell>
          <cell r="F35" t="str">
            <v>20191001</v>
          </cell>
          <cell r="G35">
            <v>43656</v>
          </cell>
          <cell r="H35">
            <v>59</v>
          </cell>
        </row>
        <row r="36">
          <cell r="B36" t="str">
            <v>CCMN19</v>
          </cell>
          <cell r="C36" t="str">
            <v>100000106393</v>
          </cell>
          <cell r="D36" t="str">
            <v>BVMF</v>
          </cell>
          <cell r="E36" t="str">
            <v>8</v>
          </cell>
          <cell r="F36" t="str">
            <v>20190715</v>
          </cell>
          <cell r="G36">
            <v>43656</v>
          </cell>
          <cell r="H36">
            <v>3</v>
          </cell>
        </row>
        <row r="37">
          <cell r="B37" t="str">
            <v>CCMU19</v>
          </cell>
          <cell r="C37" t="str">
            <v>200000164749</v>
          </cell>
          <cell r="D37" t="str">
            <v>BVMF</v>
          </cell>
          <cell r="E37" t="str">
            <v>8</v>
          </cell>
          <cell r="F37" t="str">
            <v>20190916</v>
          </cell>
          <cell r="G37">
            <v>43656</v>
          </cell>
          <cell r="H37">
            <v>48</v>
          </cell>
        </row>
        <row r="38">
          <cell r="B38" t="str">
            <v>CCMX19</v>
          </cell>
          <cell r="C38" t="str">
            <v>100000106689</v>
          </cell>
          <cell r="D38" t="str">
            <v>BVMF</v>
          </cell>
          <cell r="E38" t="str">
            <v>8</v>
          </cell>
          <cell r="F38" t="str">
            <v>20191118</v>
          </cell>
          <cell r="G38">
            <v>43656</v>
          </cell>
          <cell r="H38">
            <v>92</v>
          </cell>
        </row>
        <row r="39">
          <cell r="B39" t="str">
            <v>CCMF20</v>
          </cell>
          <cell r="C39" t="str">
            <v>100000107551</v>
          </cell>
          <cell r="D39" t="str">
            <v>BVMF</v>
          </cell>
          <cell r="E39" t="str">
            <v>8</v>
          </cell>
          <cell r="F39" t="str">
            <v>20200115</v>
          </cell>
          <cell r="G39">
            <v>43656</v>
          </cell>
          <cell r="H39">
            <v>132</v>
          </cell>
        </row>
        <row r="40">
          <cell r="B40" t="str">
            <v>CCMH20</v>
          </cell>
          <cell r="C40" t="str">
            <v>200000268001</v>
          </cell>
          <cell r="D40" t="str">
            <v>BVMF</v>
          </cell>
          <cell r="E40" t="str">
            <v>8</v>
          </cell>
          <cell r="F40" t="str">
            <v>20200316</v>
          </cell>
          <cell r="G40">
            <v>43656</v>
          </cell>
          <cell r="H40">
            <v>173</v>
          </cell>
        </row>
        <row r="41">
          <cell r="B41" t="str">
            <v>CCMK20</v>
          </cell>
          <cell r="C41" t="str">
            <v>100000113257</v>
          </cell>
          <cell r="D41" t="str">
            <v>BVMF</v>
          </cell>
          <cell r="E41" t="str">
            <v>8</v>
          </cell>
          <cell r="F41" t="str">
            <v>20200515</v>
          </cell>
          <cell r="G41">
            <v>43656</v>
          </cell>
          <cell r="H41">
            <v>214</v>
          </cell>
        </row>
        <row r="42">
          <cell r="B42" t="str">
            <v>CCMN20</v>
          </cell>
          <cell r="C42" t="str">
            <v>200000224166</v>
          </cell>
          <cell r="D42" t="str">
            <v>BVMF</v>
          </cell>
          <cell r="E42" t="str">
            <v>8</v>
          </cell>
          <cell r="F42" t="str">
            <v>20200715</v>
          </cell>
          <cell r="G42">
            <v>43656</v>
          </cell>
          <cell r="H42">
            <v>256</v>
          </cell>
        </row>
        <row r="43">
          <cell r="B43" t="str">
            <v>CCMU20</v>
          </cell>
          <cell r="C43" t="str">
            <v>200000224167</v>
          </cell>
          <cell r="D43" t="str">
            <v>BVMF</v>
          </cell>
          <cell r="E43" t="str">
            <v>8</v>
          </cell>
          <cell r="F43" t="str">
            <v>20200915</v>
          </cell>
          <cell r="G43">
            <v>43656</v>
          </cell>
          <cell r="H43">
            <v>299</v>
          </cell>
        </row>
        <row r="44">
          <cell r="B44" t="str">
            <v>CCROON19</v>
          </cell>
          <cell r="C44" t="str">
            <v>100000115715</v>
          </cell>
          <cell r="D44" t="str">
            <v>BVMF</v>
          </cell>
          <cell r="E44" t="str">
            <v>8</v>
          </cell>
          <cell r="F44" t="str">
            <v>20190715</v>
          </cell>
          <cell r="G44">
            <v>43656</v>
          </cell>
          <cell r="H44">
            <v>3</v>
          </cell>
        </row>
        <row r="45">
          <cell r="B45" t="str">
            <v>CCROOQ19</v>
          </cell>
          <cell r="C45" t="str">
            <v>100000116373</v>
          </cell>
          <cell r="D45" t="str">
            <v>BVMF</v>
          </cell>
          <cell r="E45" t="str">
            <v>8</v>
          </cell>
          <cell r="F45" t="str">
            <v>20190819</v>
          </cell>
          <cell r="G45">
            <v>43656</v>
          </cell>
          <cell r="H45">
            <v>28</v>
          </cell>
        </row>
        <row r="46">
          <cell r="B46" t="str">
            <v>CCROOU19</v>
          </cell>
          <cell r="C46" t="str">
            <v>100000117771</v>
          </cell>
          <cell r="D46" t="str">
            <v>BVMF</v>
          </cell>
          <cell r="E46" t="str">
            <v>8</v>
          </cell>
          <cell r="F46" t="str">
            <v>20190916</v>
          </cell>
          <cell r="G46">
            <v>43656</v>
          </cell>
          <cell r="H46">
            <v>48</v>
          </cell>
        </row>
        <row r="47">
          <cell r="B47" t="str">
            <v>CCRORN19Q19</v>
          </cell>
          <cell r="C47" t="str">
            <v>100000116383</v>
          </cell>
          <cell r="D47" t="str">
            <v>BVMF</v>
          </cell>
          <cell r="E47" t="str">
            <v>8</v>
          </cell>
          <cell r="F47" t="str">
            <v>20190715</v>
          </cell>
          <cell r="G47">
            <v>43656</v>
          </cell>
          <cell r="H47">
            <v>3</v>
          </cell>
        </row>
        <row r="48">
          <cell r="B48" t="str">
            <v>CCRORQ19U19</v>
          </cell>
          <cell r="C48" t="str">
            <v>100000117775</v>
          </cell>
          <cell r="D48" t="str">
            <v>BVMF</v>
          </cell>
          <cell r="E48" t="str">
            <v>8</v>
          </cell>
          <cell r="F48" t="str">
            <v>20190819</v>
          </cell>
          <cell r="G48">
            <v>43656</v>
          </cell>
          <cell r="H48">
            <v>28</v>
          </cell>
        </row>
        <row r="49">
          <cell r="B49" t="str">
            <v>CHFQ19</v>
          </cell>
          <cell r="C49" t="str">
            <v>100000114503</v>
          </cell>
          <cell r="D49" t="str">
            <v>BVMF</v>
          </cell>
          <cell r="E49" t="str">
            <v>8</v>
          </cell>
          <cell r="F49" t="str">
            <v>20190801</v>
          </cell>
          <cell r="G49">
            <v>43656</v>
          </cell>
          <cell r="H49">
            <v>16</v>
          </cell>
        </row>
        <row r="50">
          <cell r="B50" t="str">
            <v>CHFU19</v>
          </cell>
          <cell r="C50" t="str">
            <v>200000287746</v>
          </cell>
          <cell r="D50" t="str">
            <v>BVMF</v>
          </cell>
          <cell r="E50" t="str">
            <v>8</v>
          </cell>
          <cell r="F50" t="str">
            <v>20190902</v>
          </cell>
          <cell r="G50">
            <v>43656</v>
          </cell>
          <cell r="H50">
            <v>38</v>
          </cell>
        </row>
        <row r="51">
          <cell r="B51" t="str">
            <v>CHFV19</v>
          </cell>
          <cell r="C51" t="str">
            <v>100000116961</v>
          </cell>
          <cell r="D51" t="str">
            <v>BVMF</v>
          </cell>
          <cell r="E51" t="str">
            <v>8</v>
          </cell>
          <cell r="F51" t="str">
            <v>20191001</v>
          </cell>
          <cell r="G51">
            <v>43656</v>
          </cell>
          <cell r="H51">
            <v>59</v>
          </cell>
        </row>
        <row r="52">
          <cell r="B52" t="str">
            <v>CHLQ19</v>
          </cell>
          <cell r="C52" t="str">
            <v>100000114496</v>
          </cell>
          <cell r="D52" t="str">
            <v>BVMF</v>
          </cell>
          <cell r="E52" t="str">
            <v>8</v>
          </cell>
          <cell r="F52" t="str">
            <v>20190801</v>
          </cell>
          <cell r="G52">
            <v>43656</v>
          </cell>
          <cell r="H52">
            <v>16</v>
          </cell>
        </row>
        <row r="53">
          <cell r="B53" t="str">
            <v>CHLU19</v>
          </cell>
          <cell r="C53" t="str">
            <v>200000287763</v>
          </cell>
          <cell r="D53" t="str">
            <v>BVMF</v>
          </cell>
          <cell r="E53" t="str">
            <v>8</v>
          </cell>
          <cell r="F53" t="str">
            <v>20190902</v>
          </cell>
          <cell r="G53">
            <v>43656</v>
          </cell>
          <cell r="H53">
            <v>38</v>
          </cell>
        </row>
        <row r="54">
          <cell r="B54" t="str">
            <v>CHLV19</v>
          </cell>
          <cell r="C54" t="str">
            <v>100000116978</v>
          </cell>
          <cell r="D54" t="str">
            <v>BVMF</v>
          </cell>
          <cell r="E54" t="str">
            <v>8</v>
          </cell>
          <cell r="F54" t="str">
            <v>20191001</v>
          </cell>
          <cell r="G54">
            <v>43656</v>
          </cell>
          <cell r="H54">
            <v>59</v>
          </cell>
        </row>
        <row r="55">
          <cell r="B55" t="str">
            <v>CIELON19</v>
          </cell>
          <cell r="C55" t="str">
            <v>100000115718</v>
          </cell>
          <cell r="D55" t="str">
            <v>BVMF</v>
          </cell>
          <cell r="E55" t="str">
            <v>8</v>
          </cell>
          <cell r="F55" t="str">
            <v>20190715</v>
          </cell>
          <cell r="G55">
            <v>43656</v>
          </cell>
          <cell r="H55">
            <v>3</v>
          </cell>
        </row>
        <row r="56">
          <cell r="B56" t="str">
            <v>CIELOQ19</v>
          </cell>
          <cell r="C56" t="str">
            <v>100000116376</v>
          </cell>
          <cell r="D56" t="str">
            <v>BVMF</v>
          </cell>
          <cell r="E56" t="str">
            <v>8</v>
          </cell>
          <cell r="F56" t="str">
            <v>20190819</v>
          </cell>
          <cell r="G56">
            <v>43656</v>
          </cell>
          <cell r="H56">
            <v>28</v>
          </cell>
        </row>
        <row r="57">
          <cell r="B57" t="str">
            <v>CIELOU19</v>
          </cell>
          <cell r="C57" t="str">
            <v>100000117766</v>
          </cell>
          <cell r="D57" t="str">
            <v>BVMF</v>
          </cell>
          <cell r="E57" t="str">
            <v>8</v>
          </cell>
          <cell r="F57" t="str">
            <v>20190916</v>
          </cell>
          <cell r="G57">
            <v>43656</v>
          </cell>
          <cell r="H57">
            <v>48</v>
          </cell>
        </row>
        <row r="58">
          <cell r="B58" t="str">
            <v>CIELRN19Q19</v>
          </cell>
          <cell r="C58" t="str">
            <v>100000116384</v>
          </cell>
          <cell r="D58" t="str">
            <v>BVMF</v>
          </cell>
          <cell r="E58" t="str">
            <v>8</v>
          </cell>
          <cell r="F58" t="str">
            <v>20190715</v>
          </cell>
          <cell r="G58">
            <v>43656</v>
          </cell>
          <cell r="H58">
            <v>3</v>
          </cell>
        </row>
        <row r="59">
          <cell r="B59" t="str">
            <v>CIELRQ19U19</v>
          </cell>
          <cell r="C59" t="str">
            <v>100000117776</v>
          </cell>
          <cell r="D59" t="str">
            <v>BVMF</v>
          </cell>
          <cell r="E59" t="str">
            <v>8</v>
          </cell>
          <cell r="F59" t="str">
            <v>20190819</v>
          </cell>
          <cell r="G59">
            <v>43656</v>
          </cell>
          <cell r="H59">
            <v>28</v>
          </cell>
        </row>
        <row r="60">
          <cell r="B60" t="str">
            <v>CLPQ19</v>
          </cell>
          <cell r="C60" t="str">
            <v>100000114502</v>
          </cell>
          <cell r="D60" t="str">
            <v>BVMF</v>
          </cell>
          <cell r="E60" t="str">
            <v>8</v>
          </cell>
          <cell r="F60" t="str">
            <v>20190801</v>
          </cell>
          <cell r="G60">
            <v>43656</v>
          </cell>
          <cell r="H60">
            <v>16</v>
          </cell>
        </row>
        <row r="61">
          <cell r="B61" t="str">
            <v>CLPU19</v>
          </cell>
          <cell r="C61" t="str">
            <v>200000287745</v>
          </cell>
          <cell r="D61" t="str">
            <v>BVMF</v>
          </cell>
          <cell r="E61" t="str">
            <v>8</v>
          </cell>
          <cell r="F61" t="str">
            <v>20190902</v>
          </cell>
          <cell r="G61">
            <v>43656</v>
          </cell>
          <cell r="H61">
            <v>38</v>
          </cell>
        </row>
        <row r="62">
          <cell r="B62" t="str">
            <v>CLPV19</v>
          </cell>
          <cell r="C62" t="str">
            <v>100000116960</v>
          </cell>
          <cell r="D62" t="str">
            <v>BVMF</v>
          </cell>
          <cell r="E62" t="str">
            <v>8</v>
          </cell>
          <cell r="F62" t="str">
            <v>20191001</v>
          </cell>
          <cell r="G62">
            <v>43656</v>
          </cell>
          <cell r="H62">
            <v>59</v>
          </cell>
        </row>
        <row r="63">
          <cell r="B63" t="str">
            <v>CMIGPN19</v>
          </cell>
          <cell r="C63" t="str">
            <v>100000115721</v>
          </cell>
          <cell r="D63" t="str">
            <v>BVMF</v>
          </cell>
          <cell r="E63" t="str">
            <v>8</v>
          </cell>
          <cell r="F63" t="str">
            <v>20190715</v>
          </cell>
          <cell r="G63">
            <v>43656</v>
          </cell>
          <cell r="H63">
            <v>3</v>
          </cell>
        </row>
        <row r="64">
          <cell r="B64" t="str">
            <v>CMIGPQ19</v>
          </cell>
          <cell r="C64" t="str">
            <v>100000116379</v>
          </cell>
          <cell r="D64" t="str">
            <v>BVMF</v>
          </cell>
          <cell r="E64" t="str">
            <v>8</v>
          </cell>
          <cell r="F64" t="str">
            <v>20190819</v>
          </cell>
          <cell r="G64">
            <v>43656</v>
          </cell>
          <cell r="H64">
            <v>28</v>
          </cell>
        </row>
        <row r="65">
          <cell r="B65" t="str">
            <v>CMIGPU19</v>
          </cell>
          <cell r="C65" t="str">
            <v>100000117772</v>
          </cell>
          <cell r="D65" t="str">
            <v>BVMF</v>
          </cell>
          <cell r="E65" t="str">
            <v>8</v>
          </cell>
          <cell r="F65" t="str">
            <v>20190916</v>
          </cell>
          <cell r="G65">
            <v>43656</v>
          </cell>
          <cell r="H65">
            <v>48</v>
          </cell>
        </row>
        <row r="66">
          <cell r="B66" t="str">
            <v>CMIGSN19Q19</v>
          </cell>
          <cell r="C66" t="str">
            <v>100000116385</v>
          </cell>
          <cell r="D66" t="str">
            <v>BVMF</v>
          </cell>
          <cell r="E66" t="str">
            <v>8</v>
          </cell>
          <cell r="F66" t="str">
            <v>20190715</v>
          </cell>
          <cell r="G66">
            <v>43656</v>
          </cell>
          <cell r="H66">
            <v>3</v>
          </cell>
        </row>
        <row r="67">
          <cell r="B67" t="str">
            <v>CMIGSQ19U19</v>
          </cell>
          <cell r="C67" t="str">
            <v>100000117777</v>
          </cell>
          <cell r="D67" t="str">
            <v>BVMF</v>
          </cell>
          <cell r="E67" t="str">
            <v>8</v>
          </cell>
          <cell r="F67" t="str">
            <v>20190819</v>
          </cell>
          <cell r="G67">
            <v>43656</v>
          </cell>
          <cell r="H67">
            <v>28</v>
          </cell>
        </row>
        <row r="68">
          <cell r="B68" t="str">
            <v>CNHQ19</v>
          </cell>
          <cell r="C68" t="str">
            <v>100000114487</v>
          </cell>
          <cell r="D68" t="str">
            <v>BVMF</v>
          </cell>
          <cell r="E68" t="str">
            <v>8</v>
          </cell>
          <cell r="F68" t="str">
            <v>20190801</v>
          </cell>
          <cell r="G68">
            <v>43656</v>
          </cell>
          <cell r="H68">
            <v>16</v>
          </cell>
        </row>
        <row r="69">
          <cell r="B69" t="str">
            <v>CNHU19</v>
          </cell>
          <cell r="C69" t="str">
            <v>200000287754</v>
          </cell>
          <cell r="D69" t="str">
            <v>BVMF</v>
          </cell>
          <cell r="E69" t="str">
            <v>8</v>
          </cell>
          <cell r="F69" t="str">
            <v>20190902</v>
          </cell>
          <cell r="G69">
            <v>43656</v>
          </cell>
          <cell r="H69">
            <v>38</v>
          </cell>
        </row>
        <row r="70">
          <cell r="B70" t="str">
            <v>CNHV19</v>
          </cell>
          <cell r="C70" t="str">
            <v>100000116969</v>
          </cell>
          <cell r="D70" t="str">
            <v>BVMF</v>
          </cell>
          <cell r="E70" t="str">
            <v>8</v>
          </cell>
          <cell r="F70" t="str">
            <v>20191001</v>
          </cell>
          <cell r="G70">
            <v>43656</v>
          </cell>
          <cell r="H70">
            <v>59</v>
          </cell>
        </row>
        <row r="71">
          <cell r="B71" t="str">
            <v>CNYQ19</v>
          </cell>
          <cell r="C71" t="str">
            <v>100000114501</v>
          </cell>
          <cell r="D71" t="str">
            <v>BVMF</v>
          </cell>
          <cell r="E71" t="str">
            <v>8</v>
          </cell>
          <cell r="F71" t="str">
            <v>20190801</v>
          </cell>
          <cell r="G71">
            <v>43656</v>
          </cell>
          <cell r="H71">
            <v>16</v>
          </cell>
        </row>
        <row r="72">
          <cell r="B72" t="str">
            <v>CNYU19</v>
          </cell>
          <cell r="C72" t="str">
            <v>200000287744</v>
          </cell>
          <cell r="D72" t="str">
            <v>BVMF</v>
          </cell>
          <cell r="E72" t="str">
            <v>8</v>
          </cell>
          <cell r="F72" t="str">
            <v>20190902</v>
          </cell>
          <cell r="G72">
            <v>43656</v>
          </cell>
          <cell r="H72">
            <v>38</v>
          </cell>
        </row>
        <row r="73">
          <cell r="B73" t="str">
            <v>CNYV19</v>
          </cell>
          <cell r="C73" t="str">
            <v>100000116959</v>
          </cell>
          <cell r="D73" t="str">
            <v>BVMF</v>
          </cell>
          <cell r="E73" t="str">
            <v>8</v>
          </cell>
          <cell r="F73" t="str">
            <v>20191001</v>
          </cell>
          <cell r="G73">
            <v>43656</v>
          </cell>
          <cell r="H73">
            <v>59</v>
          </cell>
        </row>
        <row r="74">
          <cell r="B74" t="str">
            <v>CR1N19U19</v>
          </cell>
          <cell r="C74" t="str">
            <v>100000111933</v>
          </cell>
          <cell r="D74" t="str">
            <v>BVMF</v>
          </cell>
          <cell r="E74" t="str">
            <v>8</v>
          </cell>
          <cell r="F74" t="str">
            <v>20190723</v>
          </cell>
          <cell r="G74">
            <v>43656</v>
          </cell>
          <cell r="H74">
            <v>9</v>
          </cell>
        </row>
        <row r="75">
          <cell r="B75" t="str">
            <v>CR1U19Z19</v>
          </cell>
          <cell r="C75" t="str">
            <v>200000173536</v>
          </cell>
          <cell r="D75" t="str">
            <v>BVMF</v>
          </cell>
          <cell r="E75" t="str">
            <v>8</v>
          </cell>
          <cell r="F75" t="str">
            <v>20190920</v>
          </cell>
          <cell r="G75">
            <v>43656</v>
          </cell>
          <cell r="H75">
            <v>52</v>
          </cell>
        </row>
        <row r="76">
          <cell r="B76" t="str">
            <v>CR1U19U20</v>
          </cell>
          <cell r="C76" t="str">
            <v>100000111934</v>
          </cell>
          <cell r="D76" t="str">
            <v>BVMF</v>
          </cell>
          <cell r="E76" t="str">
            <v>8</v>
          </cell>
          <cell r="F76" t="str">
            <v>20190920</v>
          </cell>
          <cell r="G76">
            <v>43656</v>
          </cell>
          <cell r="H76">
            <v>52</v>
          </cell>
        </row>
        <row r="77">
          <cell r="B77" t="str">
            <v>CR1U19Z20</v>
          </cell>
          <cell r="C77" t="str">
            <v>100000111935</v>
          </cell>
          <cell r="D77" t="str">
            <v>BVMF</v>
          </cell>
          <cell r="E77" t="str">
            <v>8</v>
          </cell>
          <cell r="F77" t="str">
            <v>20190920</v>
          </cell>
          <cell r="G77">
            <v>43656</v>
          </cell>
          <cell r="H77">
            <v>52</v>
          </cell>
        </row>
        <row r="78">
          <cell r="B78" t="str">
            <v>CR1Z19H20</v>
          </cell>
          <cell r="C78" t="str">
            <v>200000173537</v>
          </cell>
          <cell r="D78" t="str">
            <v>BVMF</v>
          </cell>
          <cell r="E78" t="str">
            <v>8</v>
          </cell>
          <cell r="F78" t="str">
            <v>20191218</v>
          </cell>
          <cell r="G78">
            <v>43656</v>
          </cell>
          <cell r="H78">
            <v>114</v>
          </cell>
        </row>
        <row r="79">
          <cell r="B79" t="str">
            <v>CR1Z19U20</v>
          </cell>
          <cell r="C79" t="str">
            <v>200000283100</v>
          </cell>
          <cell r="D79" t="str">
            <v>BVMF</v>
          </cell>
          <cell r="E79" t="str">
            <v>8</v>
          </cell>
          <cell r="F79" t="str">
            <v>20191218</v>
          </cell>
          <cell r="G79">
            <v>43656</v>
          </cell>
          <cell r="H79">
            <v>114</v>
          </cell>
        </row>
        <row r="80">
          <cell r="B80" t="str">
            <v>CR1Z19Z20</v>
          </cell>
          <cell r="C80" t="str">
            <v>100000111936</v>
          </cell>
          <cell r="D80" t="str">
            <v>BVMF</v>
          </cell>
          <cell r="E80" t="str">
            <v>8</v>
          </cell>
          <cell r="F80" t="str">
            <v>20191218</v>
          </cell>
          <cell r="G80">
            <v>43656</v>
          </cell>
          <cell r="H80">
            <v>114</v>
          </cell>
        </row>
        <row r="81">
          <cell r="B81" t="str">
            <v>CR1H20Z20</v>
          </cell>
          <cell r="C81" t="str">
            <v>200000285053</v>
          </cell>
          <cell r="D81" t="str">
            <v>BVMF</v>
          </cell>
          <cell r="E81" t="str">
            <v>8</v>
          </cell>
          <cell r="F81" t="str">
            <v>20200323</v>
          </cell>
          <cell r="G81">
            <v>43656</v>
          </cell>
          <cell r="H81">
            <v>178</v>
          </cell>
        </row>
        <row r="82">
          <cell r="B82" t="str">
            <v>CR1H20U20</v>
          </cell>
          <cell r="C82" t="str">
            <v>200000285052</v>
          </cell>
          <cell r="D82" t="str">
            <v>BVMF</v>
          </cell>
          <cell r="E82" t="str">
            <v>8</v>
          </cell>
          <cell r="F82" t="str">
            <v>20200323</v>
          </cell>
          <cell r="G82">
            <v>43656</v>
          </cell>
          <cell r="H82">
            <v>178</v>
          </cell>
        </row>
        <row r="83">
          <cell r="B83" t="str">
            <v>CR1U20Z20</v>
          </cell>
          <cell r="C83" t="str">
            <v>100000111937</v>
          </cell>
          <cell r="D83" t="str">
            <v>BVMF</v>
          </cell>
          <cell r="E83" t="str">
            <v>8</v>
          </cell>
          <cell r="F83" t="str">
            <v>20200922</v>
          </cell>
          <cell r="G83">
            <v>43656</v>
          </cell>
          <cell r="H83">
            <v>304</v>
          </cell>
        </row>
        <row r="84">
          <cell r="B84" t="str">
            <v>DAPN19</v>
          </cell>
          <cell r="C84" t="str">
            <v>100000113550</v>
          </cell>
          <cell r="D84" t="str">
            <v>BVMF</v>
          </cell>
          <cell r="E84" t="str">
            <v>8</v>
          </cell>
          <cell r="F84" t="str">
            <v>20190715</v>
          </cell>
          <cell r="G84">
            <v>43656</v>
          </cell>
          <cell r="H84">
            <v>3</v>
          </cell>
        </row>
        <row r="85">
          <cell r="B85" t="str">
            <v>DAPQ19</v>
          </cell>
          <cell r="C85" t="str">
            <v>100000115737</v>
          </cell>
          <cell r="D85" t="str">
            <v>BVMF</v>
          </cell>
          <cell r="E85" t="str">
            <v>8</v>
          </cell>
          <cell r="F85" t="str">
            <v>20190815</v>
          </cell>
          <cell r="G85">
            <v>43656</v>
          </cell>
          <cell r="H85">
            <v>26</v>
          </cell>
        </row>
        <row r="86">
          <cell r="B86" t="str">
            <v>DAPU19</v>
          </cell>
          <cell r="C86" t="str">
            <v>100000116462</v>
          </cell>
          <cell r="D86" t="str">
            <v>BVMF</v>
          </cell>
          <cell r="E86" t="str">
            <v>8</v>
          </cell>
          <cell r="F86" t="str">
            <v>20190916</v>
          </cell>
          <cell r="G86">
            <v>43656</v>
          </cell>
          <cell r="H86">
            <v>48</v>
          </cell>
        </row>
        <row r="87">
          <cell r="B87" t="str">
            <v>DAPF20</v>
          </cell>
          <cell r="C87" t="str">
            <v>100000100012</v>
          </cell>
          <cell r="D87" t="str">
            <v>BVMF</v>
          </cell>
          <cell r="E87" t="str">
            <v>8</v>
          </cell>
          <cell r="F87" t="str">
            <v>20200115</v>
          </cell>
          <cell r="G87">
            <v>43656</v>
          </cell>
          <cell r="H87">
            <v>132</v>
          </cell>
        </row>
        <row r="88">
          <cell r="B88" t="str">
            <v>DAPQ20</v>
          </cell>
          <cell r="C88" t="str">
            <v>5200562</v>
          </cell>
          <cell r="D88" t="str">
            <v>BVMF</v>
          </cell>
          <cell r="E88" t="str">
            <v>8</v>
          </cell>
          <cell r="F88" t="str">
            <v>20200817</v>
          </cell>
          <cell r="G88">
            <v>43656</v>
          </cell>
          <cell r="H88">
            <v>279</v>
          </cell>
        </row>
        <row r="89">
          <cell r="B89" t="str">
            <v>DAPF21</v>
          </cell>
          <cell r="C89" t="str">
            <v>200000250024</v>
          </cell>
          <cell r="D89" t="str">
            <v>BVMF</v>
          </cell>
          <cell r="E89" t="str">
            <v>8</v>
          </cell>
          <cell r="F89" t="str">
            <v>20210115</v>
          </cell>
          <cell r="G89">
            <v>43656</v>
          </cell>
          <cell r="H89">
            <v>383</v>
          </cell>
        </row>
        <row r="90">
          <cell r="B90" t="str">
            <v>DAPK21</v>
          </cell>
          <cell r="C90" t="str">
            <v>430339</v>
          </cell>
          <cell r="D90" t="str">
            <v>BVMF</v>
          </cell>
          <cell r="E90" t="str">
            <v>8</v>
          </cell>
          <cell r="F90" t="str">
            <v>20210517</v>
          </cell>
          <cell r="G90">
            <v>43656</v>
          </cell>
          <cell r="H90">
            <v>465</v>
          </cell>
        </row>
        <row r="91">
          <cell r="B91" t="str">
            <v>DAPQ22</v>
          </cell>
          <cell r="C91" t="str">
            <v>5200588</v>
          </cell>
          <cell r="D91" t="str">
            <v>BVMF</v>
          </cell>
          <cell r="E91" t="str">
            <v>8</v>
          </cell>
          <cell r="F91" t="str">
            <v>20220815</v>
          </cell>
          <cell r="G91">
            <v>43656</v>
          </cell>
          <cell r="H91">
            <v>780</v>
          </cell>
        </row>
        <row r="92">
          <cell r="B92" t="str">
            <v>DAPK23</v>
          </cell>
          <cell r="C92" t="str">
            <v>388396</v>
          </cell>
          <cell r="D92" t="str">
            <v>BVMF</v>
          </cell>
          <cell r="E92" t="str">
            <v>8</v>
          </cell>
          <cell r="F92" t="str">
            <v>20230515</v>
          </cell>
          <cell r="G92">
            <v>43656</v>
          </cell>
          <cell r="H92">
            <v>966</v>
          </cell>
        </row>
        <row r="93">
          <cell r="B93" t="str">
            <v>DAPQ24</v>
          </cell>
          <cell r="C93" t="str">
            <v>388404</v>
          </cell>
          <cell r="D93" t="str">
            <v>BVMF</v>
          </cell>
          <cell r="E93" t="str">
            <v>8</v>
          </cell>
          <cell r="F93" t="str">
            <v>20240815</v>
          </cell>
          <cell r="G93">
            <v>43656</v>
          </cell>
          <cell r="H93">
            <v>1282</v>
          </cell>
        </row>
        <row r="94">
          <cell r="B94" t="str">
            <v>DAPQ26</v>
          </cell>
          <cell r="C94" t="str">
            <v>430347</v>
          </cell>
          <cell r="D94" t="str">
            <v>BVMF</v>
          </cell>
          <cell r="E94" t="str">
            <v>8</v>
          </cell>
          <cell r="F94" t="str">
            <v>20260817</v>
          </cell>
          <cell r="G94">
            <v>43656</v>
          </cell>
          <cell r="H94">
            <v>1787</v>
          </cell>
        </row>
        <row r="95">
          <cell r="B95" t="str">
            <v>DAPQ28</v>
          </cell>
          <cell r="C95" t="str">
            <v>100000097921</v>
          </cell>
          <cell r="D95" t="str">
            <v>BVMF</v>
          </cell>
          <cell r="E95" t="str">
            <v>8</v>
          </cell>
          <cell r="F95" t="str">
            <v>20280815</v>
          </cell>
          <cell r="G95">
            <v>43656</v>
          </cell>
          <cell r="H95">
            <v>2288</v>
          </cell>
        </row>
        <row r="96">
          <cell r="B96" t="str">
            <v>DAPQ30</v>
          </cell>
          <cell r="C96" t="str">
            <v>388412</v>
          </cell>
          <cell r="D96" t="str">
            <v>BVMF</v>
          </cell>
          <cell r="E96" t="str">
            <v>8</v>
          </cell>
          <cell r="F96" t="str">
            <v>20300815</v>
          </cell>
          <cell r="G96">
            <v>43656</v>
          </cell>
          <cell r="H96">
            <v>2788</v>
          </cell>
        </row>
        <row r="97">
          <cell r="B97" t="str">
            <v>DAPK35</v>
          </cell>
          <cell r="C97" t="str">
            <v>200000196240</v>
          </cell>
          <cell r="D97" t="str">
            <v>BVMF</v>
          </cell>
          <cell r="E97" t="str">
            <v>8</v>
          </cell>
          <cell r="F97" t="str">
            <v>20350515</v>
          </cell>
          <cell r="G97">
            <v>43656</v>
          </cell>
          <cell r="H97">
            <v>3981</v>
          </cell>
        </row>
        <row r="98">
          <cell r="B98" t="str">
            <v>DCOQ19</v>
          </cell>
          <cell r="C98" t="str">
            <v>100000103845</v>
          </cell>
          <cell r="D98" t="str">
            <v>BVMF</v>
          </cell>
          <cell r="E98" t="str">
            <v>8</v>
          </cell>
          <cell r="F98" t="str">
            <v>20190801</v>
          </cell>
          <cell r="G98">
            <v>43656</v>
          </cell>
          <cell r="H98">
            <v>16</v>
          </cell>
        </row>
        <row r="99">
          <cell r="B99" t="str">
            <v>DCOU19</v>
          </cell>
          <cell r="C99" t="str">
            <v>100000105040</v>
          </cell>
          <cell r="D99" t="str">
            <v>BVMF</v>
          </cell>
          <cell r="E99" t="str">
            <v>8</v>
          </cell>
          <cell r="F99" t="str">
            <v>20190902</v>
          </cell>
          <cell r="G99">
            <v>43656</v>
          </cell>
          <cell r="H99">
            <v>38</v>
          </cell>
        </row>
        <row r="100">
          <cell r="B100" t="str">
            <v>DCOV19</v>
          </cell>
          <cell r="C100" t="str">
            <v>2680287</v>
          </cell>
          <cell r="D100" t="str">
            <v>BVMF</v>
          </cell>
          <cell r="E100" t="str">
            <v>8</v>
          </cell>
          <cell r="F100" t="str">
            <v>20191001</v>
          </cell>
          <cell r="G100">
            <v>43656</v>
          </cell>
          <cell r="H100">
            <v>59</v>
          </cell>
        </row>
        <row r="101">
          <cell r="B101" t="str">
            <v>DCOX19</v>
          </cell>
          <cell r="C101" t="str">
            <v>200000224463</v>
          </cell>
          <cell r="D101" t="str">
            <v>BVMF</v>
          </cell>
          <cell r="E101" t="str">
            <v>8</v>
          </cell>
          <cell r="F101" t="str">
            <v>20191101</v>
          </cell>
          <cell r="G101">
            <v>43656</v>
          </cell>
          <cell r="H101">
            <v>82</v>
          </cell>
        </row>
        <row r="102">
          <cell r="B102" t="str">
            <v>DCOZ19</v>
          </cell>
          <cell r="C102" t="str">
            <v>200000232802</v>
          </cell>
          <cell r="D102" t="str">
            <v>BVMF</v>
          </cell>
          <cell r="E102" t="str">
            <v>8</v>
          </cell>
          <cell r="F102" t="str">
            <v>20191202</v>
          </cell>
          <cell r="G102">
            <v>43656</v>
          </cell>
          <cell r="H102">
            <v>102</v>
          </cell>
        </row>
        <row r="103">
          <cell r="B103" t="str">
            <v>DCOF20</v>
          </cell>
          <cell r="C103" t="str">
            <v>2680295</v>
          </cell>
          <cell r="D103" t="str">
            <v>BVMF</v>
          </cell>
          <cell r="E103" t="str">
            <v>8</v>
          </cell>
          <cell r="F103" t="str">
            <v>20200102</v>
          </cell>
          <cell r="G103">
            <v>43656</v>
          </cell>
          <cell r="H103">
            <v>123</v>
          </cell>
        </row>
        <row r="104">
          <cell r="B104" t="str">
            <v>DCOG20</v>
          </cell>
          <cell r="C104" t="str">
            <v>100000109117</v>
          </cell>
          <cell r="D104" t="str">
            <v>BVMF</v>
          </cell>
          <cell r="E104" t="str">
            <v>8</v>
          </cell>
          <cell r="F104" t="str">
            <v>20200203</v>
          </cell>
          <cell r="G104">
            <v>43656</v>
          </cell>
          <cell r="H104">
            <v>145</v>
          </cell>
        </row>
        <row r="105">
          <cell r="B105" t="str">
            <v>DCOH20</v>
          </cell>
          <cell r="C105" t="str">
            <v>100000110503</v>
          </cell>
          <cell r="D105" t="str">
            <v>BVMF</v>
          </cell>
          <cell r="E105" t="str">
            <v>8</v>
          </cell>
          <cell r="F105" t="str">
            <v>20200302</v>
          </cell>
          <cell r="G105">
            <v>43656</v>
          </cell>
          <cell r="H105">
            <v>163</v>
          </cell>
        </row>
        <row r="106">
          <cell r="B106" t="str">
            <v>DCOJ20</v>
          </cell>
          <cell r="C106" t="str">
            <v>138437</v>
          </cell>
          <cell r="D106" t="str">
            <v>BVMF</v>
          </cell>
          <cell r="E106" t="str">
            <v>8</v>
          </cell>
          <cell r="F106" t="str">
            <v>20200401</v>
          </cell>
          <cell r="G106">
            <v>43656</v>
          </cell>
          <cell r="H106">
            <v>185</v>
          </cell>
        </row>
        <row r="107">
          <cell r="B107" t="str">
            <v>DCOK20</v>
          </cell>
          <cell r="C107" t="str">
            <v>200000263155</v>
          </cell>
          <cell r="D107" t="str">
            <v>BVMF</v>
          </cell>
          <cell r="E107" t="str">
            <v>8</v>
          </cell>
          <cell r="F107" t="str">
            <v>20200504</v>
          </cell>
          <cell r="G107">
            <v>43656</v>
          </cell>
          <cell r="H107">
            <v>205</v>
          </cell>
        </row>
        <row r="108">
          <cell r="B108" t="str">
            <v>DCOM20</v>
          </cell>
          <cell r="C108" t="str">
            <v>200000283102</v>
          </cell>
          <cell r="D108" t="str">
            <v>BVMF</v>
          </cell>
          <cell r="E108" t="str">
            <v>8</v>
          </cell>
          <cell r="F108" t="str">
            <v>20200601</v>
          </cell>
          <cell r="G108">
            <v>43656</v>
          </cell>
          <cell r="H108">
            <v>225</v>
          </cell>
        </row>
        <row r="109">
          <cell r="B109" t="str">
            <v>DCON20</v>
          </cell>
          <cell r="C109" t="str">
            <v>2680360</v>
          </cell>
          <cell r="D109" t="str">
            <v>BVMF</v>
          </cell>
          <cell r="E109" t="str">
            <v>8</v>
          </cell>
          <cell r="F109" t="str">
            <v>20200701</v>
          </cell>
          <cell r="G109">
            <v>43656</v>
          </cell>
          <cell r="H109">
            <v>246</v>
          </cell>
        </row>
        <row r="110">
          <cell r="B110" t="str">
            <v>DCOV20</v>
          </cell>
          <cell r="C110" t="str">
            <v>224385</v>
          </cell>
          <cell r="D110" t="str">
            <v>BVMF</v>
          </cell>
          <cell r="E110" t="str">
            <v>8</v>
          </cell>
          <cell r="F110" t="str">
            <v>20201001</v>
          </cell>
          <cell r="G110">
            <v>43656</v>
          </cell>
          <cell r="H110">
            <v>311</v>
          </cell>
        </row>
        <row r="111">
          <cell r="B111" t="str">
            <v>DCOF21</v>
          </cell>
          <cell r="C111" t="str">
            <v>2680303</v>
          </cell>
          <cell r="D111" t="str">
            <v>BVMF</v>
          </cell>
          <cell r="E111" t="str">
            <v>8</v>
          </cell>
          <cell r="F111" t="str">
            <v>20210104</v>
          </cell>
          <cell r="G111">
            <v>43656</v>
          </cell>
          <cell r="H111">
            <v>374</v>
          </cell>
        </row>
        <row r="112">
          <cell r="B112" t="str">
            <v>DCOJ21</v>
          </cell>
          <cell r="C112" t="str">
            <v>100000066334</v>
          </cell>
          <cell r="D112" t="str">
            <v>BVMF</v>
          </cell>
          <cell r="E112" t="str">
            <v>8</v>
          </cell>
          <cell r="F112" t="str">
            <v>20210401</v>
          </cell>
          <cell r="G112">
            <v>43656</v>
          </cell>
          <cell r="H112">
            <v>435</v>
          </cell>
        </row>
        <row r="113">
          <cell r="B113" t="str">
            <v>DCON21</v>
          </cell>
          <cell r="C113" t="str">
            <v>2680378</v>
          </cell>
          <cell r="D113" t="str">
            <v>BVMF</v>
          </cell>
          <cell r="E113" t="str">
            <v>8</v>
          </cell>
          <cell r="F113" t="str">
            <v>20210701</v>
          </cell>
          <cell r="G113">
            <v>43656</v>
          </cell>
          <cell r="H113">
            <v>497</v>
          </cell>
        </row>
        <row r="114">
          <cell r="B114" t="str">
            <v>DCOV21</v>
          </cell>
          <cell r="C114" t="str">
            <v>100000076310</v>
          </cell>
          <cell r="D114" t="str">
            <v>BVMF</v>
          </cell>
          <cell r="E114" t="str">
            <v>8</v>
          </cell>
          <cell r="F114" t="str">
            <v>20211001</v>
          </cell>
          <cell r="G114">
            <v>43656</v>
          </cell>
          <cell r="H114">
            <v>562</v>
          </cell>
        </row>
        <row r="115">
          <cell r="B115" t="str">
            <v>DCOF22</v>
          </cell>
          <cell r="C115" t="str">
            <v>2680311</v>
          </cell>
          <cell r="D115" t="str">
            <v>BVMF</v>
          </cell>
          <cell r="E115" t="str">
            <v>8</v>
          </cell>
          <cell r="F115" t="str">
            <v>20220103</v>
          </cell>
          <cell r="G115">
            <v>43656</v>
          </cell>
          <cell r="H115">
            <v>625</v>
          </cell>
        </row>
        <row r="116">
          <cell r="B116" t="str">
            <v>DCOJ22</v>
          </cell>
          <cell r="C116" t="str">
            <v>100000085597</v>
          </cell>
          <cell r="D116" t="str">
            <v>BVMF</v>
          </cell>
          <cell r="E116" t="str">
            <v>8</v>
          </cell>
          <cell r="F116" t="str">
            <v>20220401</v>
          </cell>
          <cell r="G116">
            <v>43656</v>
          </cell>
          <cell r="H116">
            <v>687</v>
          </cell>
        </row>
        <row r="117">
          <cell r="B117" t="str">
            <v>DCON22</v>
          </cell>
          <cell r="C117" t="str">
            <v>100000089300</v>
          </cell>
          <cell r="D117" t="str">
            <v>BVMF</v>
          </cell>
          <cell r="E117" t="str">
            <v>8</v>
          </cell>
          <cell r="F117" t="str">
            <v>20220701</v>
          </cell>
          <cell r="G117">
            <v>43656</v>
          </cell>
          <cell r="H117">
            <v>749</v>
          </cell>
        </row>
        <row r="118">
          <cell r="B118" t="str">
            <v>DCOV22</v>
          </cell>
          <cell r="C118" t="str">
            <v>100000093483</v>
          </cell>
          <cell r="D118" t="str">
            <v>BVMF</v>
          </cell>
          <cell r="E118" t="str">
            <v>8</v>
          </cell>
          <cell r="F118" t="str">
            <v>20221003</v>
          </cell>
          <cell r="G118">
            <v>43656</v>
          </cell>
          <cell r="H118">
            <v>814</v>
          </cell>
        </row>
        <row r="119">
          <cell r="B119" t="str">
            <v>DCOF23</v>
          </cell>
          <cell r="C119" t="str">
            <v>2680329</v>
          </cell>
          <cell r="D119" t="str">
            <v>BVMF</v>
          </cell>
          <cell r="E119" t="str">
            <v>8</v>
          </cell>
          <cell r="F119" t="str">
            <v>20230102</v>
          </cell>
          <cell r="G119">
            <v>43656</v>
          </cell>
          <cell r="H119">
            <v>876</v>
          </cell>
        </row>
        <row r="120">
          <cell r="B120" t="str">
            <v>DCOJ23</v>
          </cell>
          <cell r="C120" t="str">
            <v>200000170034</v>
          </cell>
          <cell r="D120" t="str">
            <v>BVMF</v>
          </cell>
          <cell r="E120" t="str">
            <v>8</v>
          </cell>
          <cell r="F120" t="str">
            <v>20230403</v>
          </cell>
          <cell r="G120">
            <v>43656</v>
          </cell>
          <cell r="H120">
            <v>939</v>
          </cell>
        </row>
        <row r="121">
          <cell r="B121" t="str">
            <v>DCON23</v>
          </cell>
          <cell r="C121" t="str">
            <v>100000092967</v>
          </cell>
          <cell r="D121" t="str">
            <v>BVMF</v>
          </cell>
          <cell r="E121" t="str">
            <v>8</v>
          </cell>
          <cell r="F121" t="str">
            <v>20230703</v>
          </cell>
          <cell r="G121">
            <v>43656</v>
          </cell>
          <cell r="H121">
            <v>1000</v>
          </cell>
        </row>
        <row r="122">
          <cell r="B122" t="str">
            <v>DCOV23</v>
          </cell>
          <cell r="C122" t="str">
            <v>200000217054</v>
          </cell>
          <cell r="D122" t="str">
            <v>BVMF</v>
          </cell>
          <cell r="E122" t="str">
            <v>8</v>
          </cell>
          <cell r="F122" t="str">
            <v>20231002</v>
          </cell>
          <cell r="G122">
            <v>43656</v>
          </cell>
          <cell r="H122">
            <v>1064</v>
          </cell>
        </row>
        <row r="123">
          <cell r="B123" t="str">
            <v>DCOF24</v>
          </cell>
          <cell r="C123" t="str">
            <v>2680337</v>
          </cell>
          <cell r="D123" t="str">
            <v>BVMF</v>
          </cell>
          <cell r="E123" t="str">
            <v>8</v>
          </cell>
          <cell r="F123" t="str">
            <v>20240102</v>
          </cell>
          <cell r="G123">
            <v>43656</v>
          </cell>
          <cell r="H123">
            <v>1125</v>
          </cell>
        </row>
        <row r="124">
          <cell r="B124" t="str">
            <v>DCOJ24</v>
          </cell>
          <cell r="C124" t="str">
            <v>100000111915</v>
          </cell>
          <cell r="D124" t="str">
            <v>BVMF</v>
          </cell>
          <cell r="E124" t="str">
            <v>8</v>
          </cell>
          <cell r="F124" t="str">
            <v>20240401</v>
          </cell>
          <cell r="G124">
            <v>43656</v>
          </cell>
          <cell r="H124">
            <v>1186</v>
          </cell>
        </row>
        <row r="125">
          <cell r="B125" t="str">
            <v>DCON24</v>
          </cell>
          <cell r="C125" t="str">
            <v>100000092968</v>
          </cell>
          <cell r="D125" t="str">
            <v>BVMF</v>
          </cell>
          <cell r="E125" t="str">
            <v>8</v>
          </cell>
          <cell r="F125" t="str">
            <v>20240701</v>
          </cell>
          <cell r="G125">
            <v>43656</v>
          </cell>
          <cell r="H125">
            <v>1249</v>
          </cell>
        </row>
        <row r="126">
          <cell r="B126" t="str">
            <v>DCOF25</v>
          </cell>
          <cell r="C126" t="str">
            <v>2680345</v>
          </cell>
          <cell r="D126" t="str">
            <v>BVMF</v>
          </cell>
          <cell r="E126" t="str">
            <v>8</v>
          </cell>
          <cell r="F126" t="str">
            <v>20250102</v>
          </cell>
          <cell r="G126">
            <v>43656</v>
          </cell>
          <cell r="H126">
            <v>1379</v>
          </cell>
        </row>
        <row r="127">
          <cell r="B127" t="str">
            <v>DCON25</v>
          </cell>
          <cell r="C127" t="str">
            <v>100000103718</v>
          </cell>
          <cell r="D127" t="str">
            <v>BVMF</v>
          </cell>
          <cell r="E127" t="str">
            <v>8</v>
          </cell>
          <cell r="F127" t="str">
            <v>20250701</v>
          </cell>
          <cell r="G127">
            <v>43656</v>
          </cell>
          <cell r="H127">
            <v>1501</v>
          </cell>
        </row>
        <row r="128">
          <cell r="B128" t="str">
            <v>DCOF26</v>
          </cell>
          <cell r="C128" t="str">
            <v>2680410</v>
          </cell>
          <cell r="D128" t="str">
            <v>BVMF</v>
          </cell>
          <cell r="E128" t="str">
            <v>8</v>
          </cell>
          <cell r="F128" t="str">
            <v>20260102</v>
          </cell>
          <cell r="G128">
            <v>43656</v>
          </cell>
          <cell r="H128">
            <v>1632</v>
          </cell>
        </row>
        <row r="129">
          <cell r="B129" t="str">
            <v>DCON26</v>
          </cell>
          <cell r="C129" t="str">
            <v>100000103724</v>
          </cell>
          <cell r="D129" t="str">
            <v>BVMF</v>
          </cell>
          <cell r="E129" t="str">
            <v>8</v>
          </cell>
          <cell r="F129" t="str">
            <v>20260701</v>
          </cell>
          <cell r="G129">
            <v>43656</v>
          </cell>
          <cell r="H129">
            <v>1754</v>
          </cell>
        </row>
        <row r="130">
          <cell r="B130" t="str">
            <v>DCOF27</v>
          </cell>
          <cell r="C130" t="str">
            <v>409648</v>
          </cell>
          <cell r="D130" t="str">
            <v>BVMF</v>
          </cell>
          <cell r="E130" t="str">
            <v>8</v>
          </cell>
          <cell r="F130" t="str">
            <v>20270104</v>
          </cell>
          <cell r="G130">
            <v>43656</v>
          </cell>
          <cell r="H130">
            <v>1882</v>
          </cell>
        </row>
        <row r="131">
          <cell r="B131" t="str">
            <v>DCOF28</v>
          </cell>
          <cell r="C131" t="str">
            <v>100000071821</v>
          </cell>
          <cell r="D131" t="str">
            <v>BVMF</v>
          </cell>
          <cell r="E131" t="str">
            <v>8</v>
          </cell>
          <cell r="F131" t="str">
            <v>20280103</v>
          </cell>
          <cell r="G131">
            <v>43656</v>
          </cell>
          <cell r="H131">
            <v>2133</v>
          </cell>
        </row>
        <row r="132">
          <cell r="B132" t="str">
            <v>DCOF29</v>
          </cell>
          <cell r="C132" t="str">
            <v>253194</v>
          </cell>
          <cell r="D132" t="str">
            <v>BVMF</v>
          </cell>
          <cell r="E132" t="str">
            <v>8</v>
          </cell>
          <cell r="F132" t="str">
            <v>20290102</v>
          </cell>
          <cell r="G132">
            <v>43656</v>
          </cell>
          <cell r="H132">
            <v>2382</v>
          </cell>
        </row>
        <row r="133">
          <cell r="B133" t="str">
            <v>DCOF30</v>
          </cell>
          <cell r="C133" t="str">
            <v>320142</v>
          </cell>
          <cell r="D133" t="str">
            <v>BVMF</v>
          </cell>
          <cell r="E133" t="str">
            <v>8</v>
          </cell>
          <cell r="F133" t="str">
            <v>20300102</v>
          </cell>
          <cell r="G133">
            <v>43656</v>
          </cell>
          <cell r="H133">
            <v>2632</v>
          </cell>
        </row>
        <row r="134">
          <cell r="B134" t="str">
            <v>DCOF31</v>
          </cell>
          <cell r="C134" t="str">
            <v>200000235662</v>
          </cell>
          <cell r="D134" t="str">
            <v>BVMF</v>
          </cell>
          <cell r="E134" t="str">
            <v>8</v>
          </cell>
          <cell r="F134" t="str">
            <v>20310102</v>
          </cell>
          <cell r="G134">
            <v>43656</v>
          </cell>
          <cell r="H134">
            <v>2885</v>
          </cell>
        </row>
        <row r="135">
          <cell r="B135" t="str">
            <v>DDIQ19</v>
          </cell>
          <cell r="C135" t="str">
            <v>100000103843</v>
          </cell>
          <cell r="D135" t="str">
            <v>BVMF</v>
          </cell>
          <cell r="E135" t="str">
            <v>8</v>
          </cell>
          <cell r="F135" t="str">
            <v>20190801</v>
          </cell>
          <cell r="G135">
            <v>43656</v>
          </cell>
          <cell r="H135">
            <v>16</v>
          </cell>
        </row>
        <row r="136">
          <cell r="B136" t="str">
            <v>DDIU19</v>
          </cell>
          <cell r="C136" t="str">
            <v>100000105043</v>
          </cell>
          <cell r="D136" t="str">
            <v>BVMF</v>
          </cell>
          <cell r="E136" t="str">
            <v>8</v>
          </cell>
          <cell r="F136" t="str">
            <v>20190902</v>
          </cell>
          <cell r="G136">
            <v>43656</v>
          </cell>
          <cell r="H136">
            <v>38</v>
          </cell>
        </row>
        <row r="137">
          <cell r="B137" t="str">
            <v>DDIV19</v>
          </cell>
          <cell r="C137" t="str">
            <v>402114</v>
          </cell>
          <cell r="D137" t="str">
            <v>BVMF</v>
          </cell>
          <cell r="E137" t="str">
            <v>8</v>
          </cell>
          <cell r="F137" t="str">
            <v>20191001</v>
          </cell>
          <cell r="G137">
            <v>43656</v>
          </cell>
          <cell r="H137">
            <v>59</v>
          </cell>
        </row>
        <row r="138">
          <cell r="B138" t="str">
            <v>DDIX19</v>
          </cell>
          <cell r="C138" t="str">
            <v>200000224466</v>
          </cell>
          <cell r="D138" t="str">
            <v>BVMF</v>
          </cell>
          <cell r="E138" t="str">
            <v>8</v>
          </cell>
          <cell r="F138" t="str">
            <v>20191101</v>
          </cell>
          <cell r="G138">
            <v>43656</v>
          </cell>
          <cell r="H138">
            <v>82</v>
          </cell>
        </row>
        <row r="139">
          <cell r="B139" t="str">
            <v>DDIZ19</v>
          </cell>
          <cell r="C139" t="str">
            <v>200000232806</v>
          </cell>
          <cell r="D139" t="str">
            <v>BVMF</v>
          </cell>
          <cell r="E139" t="str">
            <v>8</v>
          </cell>
          <cell r="F139" t="str">
            <v>20191202</v>
          </cell>
          <cell r="G139">
            <v>43656</v>
          </cell>
          <cell r="H139">
            <v>102</v>
          </cell>
        </row>
        <row r="140">
          <cell r="B140" t="str">
            <v>DDIF20</v>
          </cell>
          <cell r="C140" t="str">
            <v>401371</v>
          </cell>
          <cell r="D140" t="str">
            <v>BVMF</v>
          </cell>
          <cell r="E140" t="str">
            <v>8</v>
          </cell>
          <cell r="F140" t="str">
            <v>20200102</v>
          </cell>
          <cell r="G140">
            <v>43656</v>
          </cell>
          <cell r="H140">
            <v>123</v>
          </cell>
        </row>
        <row r="141">
          <cell r="B141" t="str">
            <v>DDIG20</v>
          </cell>
          <cell r="C141" t="str">
            <v>100000109120</v>
          </cell>
          <cell r="D141" t="str">
            <v>BVMF</v>
          </cell>
          <cell r="E141" t="str">
            <v>8</v>
          </cell>
          <cell r="F141" t="str">
            <v>20200203</v>
          </cell>
          <cell r="G141">
            <v>43656</v>
          </cell>
          <cell r="H141">
            <v>145</v>
          </cell>
        </row>
        <row r="142">
          <cell r="B142" t="str">
            <v>DDIH20</v>
          </cell>
          <cell r="C142" t="str">
            <v>100000110507</v>
          </cell>
          <cell r="D142" t="str">
            <v>BVMF</v>
          </cell>
          <cell r="E142" t="str">
            <v>8</v>
          </cell>
          <cell r="F142" t="str">
            <v>20200302</v>
          </cell>
          <cell r="G142">
            <v>43656</v>
          </cell>
          <cell r="H142">
            <v>163</v>
          </cell>
        </row>
        <row r="143">
          <cell r="B143" t="str">
            <v>DDIJ20</v>
          </cell>
          <cell r="C143" t="str">
            <v>130152</v>
          </cell>
          <cell r="D143" t="str">
            <v>BVMF</v>
          </cell>
          <cell r="E143" t="str">
            <v>8</v>
          </cell>
          <cell r="F143" t="str">
            <v>20200401</v>
          </cell>
          <cell r="G143">
            <v>43656</v>
          </cell>
          <cell r="H143">
            <v>185</v>
          </cell>
        </row>
        <row r="144">
          <cell r="B144" t="str">
            <v>DDIK20</v>
          </cell>
          <cell r="C144" t="str">
            <v>200000263159</v>
          </cell>
          <cell r="D144" t="str">
            <v>BVMF</v>
          </cell>
          <cell r="E144" t="str">
            <v>8</v>
          </cell>
          <cell r="F144" t="str">
            <v>20200504</v>
          </cell>
          <cell r="G144">
            <v>43656</v>
          </cell>
          <cell r="H144">
            <v>205</v>
          </cell>
        </row>
        <row r="145">
          <cell r="B145" t="str">
            <v>DDIM20</v>
          </cell>
          <cell r="C145" t="str">
            <v>200000283105</v>
          </cell>
          <cell r="D145" t="str">
            <v>BVMF</v>
          </cell>
          <cell r="E145" t="str">
            <v>8</v>
          </cell>
          <cell r="F145" t="str">
            <v>20200601</v>
          </cell>
          <cell r="G145">
            <v>43656</v>
          </cell>
          <cell r="H145">
            <v>225</v>
          </cell>
        </row>
        <row r="146">
          <cell r="B146" t="str">
            <v>DDIN20</v>
          </cell>
          <cell r="C146" t="str">
            <v>402569</v>
          </cell>
          <cell r="D146" t="str">
            <v>BVMF</v>
          </cell>
          <cell r="E146" t="str">
            <v>8</v>
          </cell>
          <cell r="F146" t="str">
            <v>20200701</v>
          </cell>
          <cell r="G146">
            <v>43656</v>
          </cell>
          <cell r="H146">
            <v>246</v>
          </cell>
        </row>
        <row r="147">
          <cell r="B147" t="str">
            <v>DDIV20</v>
          </cell>
          <cell r="C147" t="str">
            <v>222330</v>
          </cell>
          <cell r="D147" t="str">
            <v>BVMF</v>
          </cell>
          <cell r="E147" t="str">
            <v>8</v>
          </cell>
          <cell r="F147" t="str">
            <v>20201001</v>
          </cell>
          <cell r="G147">
            <v>43656</v>
          </cell>
          <cell r="H147">
            <v>311</v>
          </cell>
        </row>
        <row r="148">
          <cell r="B148" t="str">
            <v>DDIF21</v>
          </cell>
          <cell r="C148" t="str">
            <v>401389</v>
          </cell>
          <cell r="D148" t="str">
            <v>BVMF</v>
          </cell>
          <cell r="E148" t="str">
            <v>8</v>
          </cell>
          <cell r="F148" t="str">
            <v>20210104</v>
          </cell>
          <cell r="G148">
            <v>43656</v>
          </cell>
          <cell r="H148">
            <v>374</v>
          </cell>
        </row>
        <row r="149">
          <cell r="B149" t="str">
            <v>DDIJ21</v>
          </cell>
          <cell r="C149" t="str">
            <v>100000066332</v>
          </cell>
          <cell r="D149" t="str">
            <v>BVMF</v>
          </cell>
          <cell r="E149" t="str">
            <v>8</v>
          </cell>
          <cell r="F149" t="str">
            <v>20210401</v>
          </cell>
          <cell r="G149">
            <v>43656</v>
          </cell>
          <cell r="H149">
            <v>435</v>
          </cell>
        </row>
        <row r="150">
          <cell r="B150" t="str">
            <v>DDIN21</v>
          </cell>
          <cell r="C150" t="str">
            <v>402577</v>
          </cell>
          <cell r="D150" t="str">
            <v>BVMF</v>
          </cell>
          <cell r="E150" t="str">
            <v>8</v>
          </cell>
          <cell r="F150" t="str">
            <v>20210701</v>
          </cell>
          <cell r="G150">
            <v>43656</v>
          </cell>
          <cell r="H150">
            <v>497</v>
          </cell>
        </row>
        <row r="151">
          <cell r="B151" t="str">
            <v>DDIV21</v>
          </cell>
          <cell r="C151" t="str">
            <v>100000076308</v>
          </cell>
          <cell r="D151" t="str">
            <v>BVMF</v>
          </cell>
          <cell r="E151" t="str">
            <v>8</v>
          </cell>
          <cell r="F151" t="str">
            <v>20211001</v>
          </cell>
          <cell r="G151">
            <v>43656</v>
          </cell>
          <cell r="H151">
            <v>562</v>
          </cell>
        </row>
        <row r="152">
          <cell r="B152" t="str">
            <v>DDIF22</v>
          </cell>
          <cell r="C152" t="str">
            <v>401090</v>
          </cell>
          <cell r="D152" t="str">
            <v>BVMF</v>
          </cell>
          <cell r="E152" t="str">
            <v>8</v>
          </cell>
          <cell r="F152" t="str">
            <v>20220103</v>
          </cell>
          <cell r="G152">
            <v>43656</v>
          </cell>
          <cell r="H152">
            <v>625</v>
          </cell>
        </row>
        <row r="153">
          <cell r="B153" t="str">
            <v>DDIJ22</v>
          </cell>
          <cell r="C153" t="str">
            <v>100000085596</v>
          </cell>
          <cell r="D153" t="str">
            <v>BVMF</v>
          </cell>
          <cell r="E153" t="str">
            <v>8</v>
          </cell>
          <cell r="F153" t="str">
            <v>20220401</v>
          </cell>
          <cell r="G153">
            <v>43656</v>
          </cell>
          <cell r="H153">
            <v>687</v>
          </cell>
        </row>
        <row r="154">
          <cell r="B154" t="str">
            <v>DDIN22</v>
          </cell>
          <cell r="C154" t="str">
            <v>100000089298</v>
          </cell>
          <cell r="D154" t="str">
            <v>BVMF</v>
          </cell>
          <cell r="E154" t="str">
            <v>8</v>
          </cell>
          <cell r="F154" t="str">
            <v>20220701</v>
          </cell>
          <cell r="G154">
            <v>43656</v>
          </cell>
          <cell r="H154">
            <v>749</v>
          </cell>
        </row>
        <row r="155">
          <cell r="B155" t="str">
            <v>DDIV22</v>
          </cell>
          <cell r="C155" t="str">
            <v>100000093480</v>
          </cell>
          <cell r="D155" t="str">
            <v>BVMF</v>
          </cell>
          <cell r="E155" t="str">
            <v>8</v>
          </cell>
          <cell r="F155" t="str">
            <v>20221003</v>
          </cell>
          <cell r="G155">
            <v>43656</v>
          </cell>
          <cell r="H155">
            <v>814</v>
          </cell>
        </row>
        <row r="156">
          <cell r="B156" t="str">
            <v>DDIF23</v>
          </cell>
          <cell r="C156" t="str">
            <v>401660</v>
          </cell>
          <cell r="D156" t="str">
            <v>BVMF</v>
          </cell>
          <cell r="E156" t="str">
            <v>8</v>
          </cell>
          <cell r="F156" t="str">
            <v>20230102</v>
          </cell>
          <cell r="G156">
            <v>43656</v>
          </cell>
          <cell r="H156">
            <v>876</v>
          </cell>
        </row>
        <row r="157">
          <cell r="B157" t="str">
            <v>DDIJ23</v>
          </cell>
          <cell r="C157" t="str">
            <v>200000170038</v>
          </cell>
          <cell r="D157" t="str">
            <v>BVMF</v>
          </cell>
          <cell r="E157" t="str">
            <v>8</v>
          </cell>
          <cell r="F157" t="str">
            <v>20230403</v>
          </cell>
          <cell r="G157">
            <v>43656</v>
          </cell>
          <cell r="H157">
            <v>939</v>
          </cell>
        </row>
        <row r="158">
          <cell r="B158" t="str">
            <v>DDIN23</v>
          </cell>
          <cell r="C158" t="str">
            <v>100000092965</v>
          </cell>
          <cell r="D158" t="str">
            <v>BVMF</v>
          </cell>
          <cell r="E158" t="str">
            <v>8</v>
          </cell>
          <cell r="F158" t="str">
            <v>20230703</v>
          </cell>
          <cell r="G158">
            <v>43656</v>
          </cell>
          <cell r="H158">
            <v>1000</v>
          </cell>
        </row>
        <row r="159">
          <cell r="B159" t="str">
            <v>DDIV23</v>
          </cell>
          <cell r="C159" t="str">
            <v>200000217057</v>
          </cell>
          <cell r="D159" t="str">
            <v>BVMF</v>
          </cell>
          <cell r="E159" t="str">
            <v>8</v>
          </cell>
          <cell r="F159" t="str">
            <v>20231002</v>
          </cell>
          <cell r="G159">
            <v>43656</v>
          </cell>
          <cell r="H159">
            <v>1064</v>
          </cell>
        </row>
        <row r="160">
          <cell r="B160" t="str">
            <v>DDIF24</v>
          </cell>
          <cell r="C160" t="str">
            <v>401645</v>
          </cell>
          <cell r="D160" t="str">
            <v>BVMF</v>
          </cell>
          <cell r="E160" t="str">
            <v>8</v>
          </cell>
          <cell r="F160" t="str">
            <v>20240102</v>
          </cell>
          <cell r="G160">
            <v>43656</v>
          </cell>
          <cell r="H160">
            <v>1125</v>
          </cell>
        </row>
        <row r="161">
          <cell r="B161" t="str">
            <v>DDIJ24</v>
          </cell>
          <cell r="C161" t="str">
            <v>100000111918</v>
          </cell>
          <cell r="D161" t="str">
            <v>BVMF</v>
          </cell>
          <cell r="E161" t="str">
            <v>8</v>
          </cell>
          <cell r="F161" t="str">
            <v>20240401</v>
          </cell>
          <cell r="G161">
            <v>43656</v>
          </cell>
          <cell r="H161">
            <v>1186</v>
          </cell>
        </row>
        <row r="162">
          <cell r="B162" t="str">
            <v>DDIN24</v>
          </cell>
          <cell r="C162" t="str">
            <v>100000092966</v>
          </cell>
          <cell r="D162" t="str">
            <v>BVMF</v>
          </cell>
          <cell r="E162" t="str">
            <v>8</v>
          </cell>
          <cell r="F162" t="str">
            <v>20240701</v>
          </cell>
          <cell r="G162">
            <v>43656</v>
          </cell>
          <cell r="H162">
            <v>1249</v>
          </cell>
        </row>
        <row r="163">
          <cell r="B163" t="str">
            <v>DDIF25</v>
          </cell>
          <cell r="C163" t="str">
            <v>401603</v>
          </cell>
          <cell r="D163" t="str">
            <v>BVMF</v>
          </cell>
          <cell r="E163" t="str">
            <v>8</v>
          </cell>
          <cell r="F163" t="str">
            <v>20250102</v>
          </cell>
          <cell r="G163">
            <v>43656</v>
          </cell>
          <cell r="H163">
            <v>1379</v>
          </cell>
        </row>
        <row r="164">
          <cell r="B164" t="str">
            <v>DDIN25</v>
          </cell>
          <cell r="C164" t="str">
            <v>100000103721</v>
          </cell>
          <cell r="D164" t="str">
            <v>BVMF</v>
          </cell>
          <cell r="E164" t="str">
            <v>8</v>
          </cell>
          <cell r="F164" t="str">
            <v>20250701</v>
          </cell>
          <cell r="G164">
            <v>43656</v>
          </cell>
          <cell r="H164">
            <v>1501</v>
          </cell>
        </row>
        <row r="165">
          <cell r="B165" t="str">
            <v>DDIF26</v>
          </cell>
          <cell r="C165" t="str">
            <v>402619</v>
          </cell>
          <cell r="D165" t="str">
            <v>BVMF</v>
          </cell>
          <cell r="E165" t="str">
            <v>8</v>
          </cell>
          <cell r="F165" t="str">
            <v>20260102</v>
          </cell>
          <cell r="G165">
            <v>43656</v>
          </cell>
          <cell r="H165">
            <v>1632</v>
          </cell>
        </row>
        <row r="166">
          <cell r="B166" t="str">
            <v>DDIN26</v>
          </cell>
          <cell r="C166" t="str">
            <v>100000103727</v>
          </cell>
          <cell r="D166" t="str">
            <v>BVMF</v>
          </cell>
          <cell r="E166" t="str">
            <v>8</v>
          </cell>
          <cell r="F166" t="str">
            <v>20260701</v>
          </cell>
          <cell r="G166">
            <v>43656</v>
          </cell>
          <cell r="H166">
            <v>1754</v>
          </cell>
        </row>
        <row r="167">
          <cell r="B167" t="str">
            <v>DDIF27</v>
          </cell>
          <cell r="C167" t="str">
            <v>409614</v>
          </cell>
          <cell r="D167" t="str">
            <v>BVMF</v>
          </cell>
          <cell r="E167" t="str">
            <v>8</v>
          </cell>
          <cell r="F167" t="str">
            <v>20270104</v>
          </cell>
          <cell r="G167">
            <v>43656</v>
          </cell>
          <cell r="H167">
            <v>1882</v>
          </cell>
        </row>
        <row r="168">
          <cell r="B168" t="str">
            <v>DDIF28</v>
          </cell>
          <cell r="C168" t="str">
            <v>100000071820</v>
          </cell>
          <cell r="D168" t="str">
            <v>BVMF</v>
          </cell>
          <cell r="E168" t="str">
            <v>8</v>
          </cell>
          <cell r="F168" t="str">
            <v>20280103</v>
          </cell>
          <cell r="G168">
            <v>43656</v>
          </cell>
          <cell r="H168">
            <v>2133</v>
          </cell>
        </row>
        <row r="169">
          <cell r="B169" t="str">
            <v>DDIF29</v>
          </cell>
          <cell r="C169" t="str">
            <v>100000094532</v>
          </cell>
          <cell r="D169" t="str">
            <v>BVMF</v>
          </cell>
          <cell r="E169" t="str">
            <v>8</v>
          </cell>
          <cell r="F169" t="str">
            <v>20290102</v>
          </cell>
          <cell r="G169">
            <v>43656</v>
          </cell>
          <cell r="H169">
            <v>2382</v>
          </cell>
        </row>
        <row r="170">
          <cell r="B170" t="str">
            <v>DDIF30</v>
          </cell>
          <cell r="C170" t="str">
            <v>320118</v>
          </cell>
          <cell r="D170" t="str">
            <v>BVMF</v>
          </cell>
          <cell r="E170" t="str">
            <v>8</v>
          </cell>
          <cell r="F170" t="str">
            <v>20300102</v>
          </cell>
          <cell r="G170">
            <v>43656</v>
          </cell>
          <cell r="H170">
            <v>2632</v>
          </cell>
        </row>
        <row r="171">
          <cell r="B171" t="str">
            <v>DDIF31</v>
          </cell>
          <cell r="C171" t="str">
            <v>200000235665</v>
          </cell>
          <cell r="D171" t="str">
            <v>BVMF</v>
          </cell>
          <cell r="E171" t="str">
            <v>8</v>
          </cell>
          <cell r="F171" t="str">
            <v>20310102</v>
          </cell>
          <cell r="G171">
            <v>43656</v>
          </cell>
          <cell r="H171">
            <v>2885</v>
          </cell>
        </row>
        <row r="172">
          <cell r="B172" t="str">
            <v>DI1Q19</v>
          </cell>
          <cell r="C172" t="str">
            <v>100000103842</v>
          </cell>
          <cell r="D172" t="str">
            <v>BVMF</v>
          </cell>
          <cell r="E172" t="str">
            <v>8</v>
          </cell>
          <cell r="F172" t="str">
            <v>20190801</v>
          </cell>
          <cell r="G172">
            <v>43656</v>
          </cell>
          <cell r="H172">
            <v>16</v>
          </cell>
        </row>
        <row r="173">
          <cell r="B173" t="str">
            <v>DI1U19</v>
          </cell>
          <cell r="C173" t="str">
            <v>100000105042</v>
          </cell>
          <cell r="D173" t="str">
            <v>BVMF</v>
          </cell>
          <cell r="E173" t="str">
            <v>8</v>
          </cell>
          <cell r="F173" t="str">
            <v>20190902</v>
          </cell>
          <cell r="G173">
            <v>43656</v>
          </cell>
          <cell r="H173">
            <v>38</v>
          </cell>
        </row>
        <row r="174">
          <cell r="B174" t="str">
            <v>DI1V19</v>
          </cell>
          <cell r="C174" t="str">
            <v>702158</v>
          </cell>
          <cell r="D174" t="str">
            <v>BVMF</v>
          </cell>
          <cell r="E174" t="str">
            <v>8</v>
          </cell>
          <cell r="F174" t="str">
            <v>20191001</v>
          </cell>
          <cell r="G174">
            <v>43656</v>
          </cell>
          <cell r="H174">
            <v>59</v>
          </cell>
        </row>
        <row r="175">
          <cell r="B175" t="str">
            <v>DI1X19</v>
          </cell>
          <cell r="C175" t="str">
            <v>200000224465</v>
          </cell>
          <cell r="D175" t="str">
            <v>BVMF</v>
          </cell>
          <cell r="E175" t="str">
            <v>8</v>
          </cell>
          <cell r="F175" t="str">
            <v>20191101</v>
          </cell>
          <cell r="G175">
            <v>43656</v>
          </cell>
          <cell r="H175">
            <v>82</v>
          </cell>
        </row>
        <row r="176">
          <cell r="B176" t="str">
            <v>DI1Z19</v>
          </cell>
          <cell r="C176" t="str">
            <v>200000232805</v>
          </cell>
          <cell r="D176" t="str">
            <v>BVMF</v>
          </cell>
          <cell r="E176" t="str">
            <v>8</v>
          </cell>
          <cell r="F176" t="str">
            <v>20191202</v>
          </cell>
          <cell r="G176">
            <v>43656</v>
          </cell>
          <cell r="H176">
            <v>102</v>
          </cell>
        </row>
        <row r="177">
          <cell r="B177" t="str">
            <v>DI1F20</v>
          </cell>
          <cell r="C177" t="str">
            <v>701655</v>
          </cell>
          <cell r="D177" t="str">
            <v>BVMF</v>
          </cell>
          <cell r="E177" t="str">
            <v>8</v>
          </cell>
          <cell r="F177" t="str">
            <v>20200102</v>
          </cell>
          <cell r="G177">
            <v>43656</v>
          </cell>
          <cell r="H177">
            <v>123</v>
          </cell>
        </row>
        <row r="178">
          <cell r="B178" t="str">
            <v>DI1G20</v>
          </cell>
          <cell r="C178" t="str">
            <v>100000109119</v>
          </cell>
          <cell r="D178" t="str">
            <v>BVMF</v>
          </cell>
          <cell r="E178" t="str">
            <v>8</v>
          </cell>
          <cell r="F178" t="str">
            <v>20200203</v>
          </cell>
          <cell r="G178">
            <v>43656</v>
          </cell>
          <cell r="H178">
            <v>145</v>
          </cell>
        </row>
        <row r="179">
          <cell r="B179" t="str">
            <v>DI1H20</v>
          </cell>
          <cell r="C179" t="str">
            <v>100000110506</v>
          </cell>
          <cell r="D179" t="str">
            <v>BVMF</v>
          </cell>
          <cell r="E179" t="str">
            <v>8</v>
          </cell>
          <cell r="F179" t="str">
            <v>20200302</v>
          </cell>
          <cell r="G179">
            <v>43656</v>
          </cell>
          <cell r="H179">
            <v>163</v>
          </cell>
        </row>
        <row r="180">
          <cell r="B180" t="str">
            <v>DI1J20</v>
          </cell>
          <cell r="C180" t="str">
            <v>702166</v>
          </cell>
          <cell r="D180" t="str">
            <v>BVMF</v>
          </cell>
          <cell r="E180" t="str">
            <v>8</v>
          </cell>
          <cell r="F180" t="str">
            <v>20200401</v>
          </cell>
          <cell r="G180">
            <v>43656</v>
          </cell>
          <cell r="H180">
            <v>185</v>
          </cell>
        </row>
        <row r="181">
          <cell r="B181" t="str">
            <v>DI1K20</v>
          </cell>
          <cell r="C181" t="str">
            <v>200000263158</v>
          </cell>
          <cell r="D181" t="str">
            <v>BVMF</v>
          </cell>
          <cell r="E181" t="str">
            <v>8</v>
          </cell>
          <cell r="F181" t="str">
            <v>20200504</v>
          </cell>
          <cell r="G181">
            <v>43656</v>
          </cell>
          <cell r="H181">
            <v>205</v>
          </cell>
        </row>
        <row r="182">
          <cell r="B182" t="str">
            <v>DI1M20</v>
          </cell>
          <cell r="C182" t="str">
            <v>200000283104</v>
          </cell>
          <cell r="D182" t="str">
            <v>BVMF</v>
          </cell>
          <cell r="E182" t="str">
            <v>8</v>
          </cell>
          <cell r="F182" t="str">
            <v>20200601</v>
          </cell>
          <cell r="G182">
            <v>43656</v>
          </cell>
          <cell r="H182">
            <v>225</v>
          </cell>
        </row>
        <row r="183">
          <cell r="B183" t="str">
            <v>DI1N20</v>
          </cell>
          <cell r="C183" t="str">
            <v>702000</v>
          </cell>
          <cell r="D183" t="str">
            <v>BVMF</v>
          </cell>
          <cell r="E183" t="str">
            <v>8</v>
          </cell>
          <cell r="F183" t="str">
            <v>20200701</v>
          </cell>
          <cell r="G183">
            <v>43656</v>
          </cell>
          <cell r="H183">
            <v>246</v>
          </cell>
        </row>
        <row r="184">
          <cell r="B184" t="str">
            <v>DI1V20</v>
          </cell>
          <cell r="C184" t="str">
            <v>701846</v>
          </cell>
          <cell r="D184" t="str">
            <v>BVMF</v>
          </cell>
          <cell r="E184" t="str">
            <v>8</v>
          </cell>
          <cell r="F184" t="str">
            <v>20201001</v>
          </cell>
          <cell r="G184">
            <v>43656</v>
          </cell>
          <cell r="H184">
            <v>311</v>
          </cell>
        </row>
        <row r="185">
          <cell r="B185" t="str">
            <v>DI1F21</v>
          </cell>
          <cell r="C185" t="str">
            <v>701663</v>
          </cell>
          <cell r="D185" t="str">
            <v>BVMF</v>
          </cell>
          <cell r="E185" t="str">
            <v>8</v>
          </cell>
          <cell r="F185" t="str">
            <v>20210104</v>
          </cell>
          <cell r="G185">
            <v>43656</v>
          </cell>
          <cell r="H185">
            <v>374</v>
          </cell>
        </row>
        <row r="186">
          <cell r="B186" t="str">
            <v>DI1J21</v>
          </cell>
          <cell r="C186" t="str">
            <v>702174</v>
          </cell>
          <cell r="D186" t="str">
            <v>BVMF</v>
          </cell>
          <cell r="E186" t="str">
            <v>8</v>
          </cell>
          <cell r="F186" t="str">
            <v>20210401</v>
          </cell>
          <cell r="G186">
            <v>43656</v>
          </cell>
          <cell r="H186">
            <v>435</v>
          </cell>
        </row>
        <row r="187">
          <cell r="B187" t="str">
            <v>DI1N21</v>
          </cell>
          <cell r="C187" t="str">
            <v>702109</v>
          </cell>
          <cell r="D187" t="str">
            <v>BVMF</v>
          </cell>
          <cell r="E187" t="str">
            <v>8</v>
          </cell>
          <cell r="F187" t="str">
            <v>20210701</v>
          </cell>
          <cell r="G187">
            <v>43656</v>
          </cell>
          <cell r="H187">
            <v>497</v>
          </cell>
        </row>
        <row r="188">
          <cell r="B188" t="str">
            <v>DI1V21</v>
          </cell>
          <cell r="C188" t="str">
            <v>702182</v>
          </cell>
          <cell r="D188" t="str">
            <v>BVMF</v>
          </cell>
          <cell r="E188" t="str">
            <v>8</v>
          </cell>
          <cell r="F188" t="str">
            <v>20211001</v>
          </cell>
          <cell r="G188">
            <v>43656</v>
          </cell>
          <cell r="H188">
            <v>562</v>
          </cell>
        </row>
        <row r="189">
          <cell r="B189" t="str">
            <v>DI1F22</v>
          </cell>
          <cell r="C189" t="str">
            <v>701200</v>
          </cell>
          <cell r="D189" t="str">
            <v>BVMF</v>
          </cell>
          <cell r="E189" t="str">
            <v>8</v>
          </cell>
          <cell r="F189" t="str">
            <v>20220103</v>
          </cell>
          <cell r="G189">
            <v>43656</v>
          </cell>
          <cell r="H189">
            <v>625</v>
          </cell>
        </row>
        <row r="190">
          <cell r="B190" t="str">
            <v>DI1J22</v>
          </cell>
          <cell r="C190" t="str">
            <v>100000085594</v>
          </cell>
          <cell r="D190" t="str">
            <v>BVMF</v>
          </cell>
          <cell r="E190" t="str">
            <v>8</v>
          </cell>
          <cell r="F190" t="str">
            <v>20220401</v>
          </cell>
          <cell r="G190">
            <v>43656</v>
          </cell>
          <cell r="H190">
            <v>687</v>
          </cell>
        </row>
        <row r="191">
          <cell r="B191" t="str">
            <v>DI1N22</v>
          </cell>
          <cell r="C191" t="str">
            <v>702117</v>
          </cell>
          <cell r="D191" t="str">
            <v>BVMF</v>
          </cell>
          <cell r="E191" t="str">
            <v>8</v>
          </cell>
          <cell r="F191" t="str">
            <v>20220701</v>
          </cell>
          <cell r="G191">
            <v>43656</v>
          </cell>
          <cell r="H191">
            <v>749</v>
          </cell>
        </row>
        <row r="192">
          <cell r="B192" t="str">
            <v>DI1V22</v>
          </cell>
          <cell r="C192" t="str">
            <v>100000093479</v>
          </cell>
          <cell r="D192" t="str">
            <v>BVMF</v>
          </cell>
          <cell r="E192" t="str">
            <v>8</v>
          </cell>
          <cell r="F192" t="str">
            <v>20221003</v>
          </cell>
          <cell r="G192">
            <v>43656</v>
          </cell>
          <cell r="H192">
            <v>814</v>
          </cell>
        </row>
        <row r="193">
          <cell r="B193" t="str">
            <v>DI1F23</v>
          </cell>
          <cell r="C193" t="str">
            <v>701838</v>
          </cell>
          <cell r="D193" t="str">
            <v>BVMF</v>
          </cell>
          <cell r="E193" t="str">
            <v>8</v>
          </cell>
          <cell r="F193" t="str">
            <v>20230102</v>
          </cell>
          <cell r="G193">
            <v>43656</v>
          </cell>
          <cell r="H193">
            <v>876</v>
          </cell>
        </row>
        <row r="194">
          <cell r="B194" t="str">
            <v>DI1J23</v>
          </cell>
          <cell r="C194" t="str">
            <v>200000170037</v>
          </cell>
          <cell r="D194" t="str">
            <v>BVMF</v>
          </cell>
          <cell r="E194" t="str">
            <v>8</v>
          </cell>
          <cell r="F194" t="str">
            <v>20230403</v>
          </cell>
          <cell r="G194">
            <v>43656</v>
          </cell>
          <cell r="H194">
            <v>939</v>
          </cell>
        </row>
        <row r="195">
          <cell r="B195" t="str">
            <v>DI1N23</v>
          </cell>
          <cell r="C195" t="str">
            <v>702190</v>
          </cell>
          <cell r="D195" t="str">
            <v>BVMF</v>
          </cell>
          <cell r="E195" t="str">
            <v>8</v>
          </cell>
          <cell r="F195" t="str">
            <v>20230703</v>
          </cell>
          <cell r="G195">
            <v>43656</v>
          </cell>
          <cell r="H195">
            <v>1000</v>
          </cell>
        </row>
        <row r="196">
          <cell r="B196" t="str">
            <v>DI1V23</v>
          </cell>
          <cell r="C196" t="str">
            <v>200000217056</v>
          </cell>
          <cell r="D196" t="str">
            <v>BVMF</v>
          </cell>
          <cell r="E196" t="str">
            <v>8</v>
          </cell>
          <cell r="F196" t="str">
            <v>20231002</v>
          </cell>
          <cell r="G196">
            <v>43656</v>
          </cell>
          <cell r="H196">
            <v>1064</v>
          </cell>
        </row>
        <row r="197">
          <cell r="B197" t="str">
            <v>DI1F24</v>
          </cell>
          <cell r="C197" t="str">
            <v>701820</v>
          </cell>
          <cell r="D197" t="str">
            <v>BVMF</v>
          </cell>
          <cell r="E197" t="str">
            <v>8</v>
          </cell>
          <cell r="F197" t="str">
            <v>20240102</v>
          </cell>
          <cell r="G197">
            <v>43656</v>
          </cell>
          <cell r="H197">
            <v>1125</v>
          </cell>
        </row>
        <row r="198">
          <cell r="B198" t="str">
            <v>DI1J24</v>
          </cell>
          <cell r="C198" t="str">
            <v>100000111917</v>
          </cell>
          <cell r="D198" t="str">
            <v>BVMF</v>
          </cell>
          <cell r="E198" t="str">
            <v>8</v>
          </cell>
          <cell r="F198" t="str">
            <v>20240401</v>
          </cell>
          <cell r="G198">
            <v>43656</v>
          </cell>
          <cell r="H198">
            <v>1186</v>
          </cell>
        </row>
        <row r="199">
          <cell r="B199" t="str">
            <v>DI1N24</v>
          </cell>
          <cell r="C199" t="str">
            <v>702208</v>
          </cell>
          <cell r="D199" t="str">
            <v>BVMF</v>
          </cell>
          <cell r="E199" t="str">
            <v>8</v>
          </cell>
          <cell r="F199" t="str">
            <v>20240701</v>
          </cell>
          <cell r="G199">
            <v>43656</v>
          </cell>
          <cell r="H199">
            <v>1249</v>
          </cell>
        </row>
        <row r="200">
          <cell r="B200" t="str">
            <v>DI1F25</v>
          </cell>
          <cell r="C200" t="str">
            <v>701770</v>
          </cell>
          <cell r="D200" t="str">
            <v>BVMF</v>
          </cell>
          <cell r="E200" t="str">
            <v>8</v>
          </cell>
          <cell r="F200" t="str">
            <v>20250102</v>
          </cell>
          <cell r="G200">
            <v>43656</v>
          </cell>
          <cell r="H200">
            <v>1379</v>
          </cell>
        </row>
        <row r="201">
          <cell r="B201" t="str">
            <v>DI1N25</v>
          </cell>
          <cell r="C201" t="str">
            <v>100000103720</v>
          </cell>
          <cell r="D201" t="str">
            <v>BVMF</v>
          </cell>
          <cell r="E201" t="str">
            <v>8</v>
          </cell>
          <cell r="F201" t="str">
            <v>20250701</v>
          </cell>
          <cell r="G201">
            <v>43656</v>
          </cell>
          <cell r="H201">
            <v>1501</v>
          </cell>
        </row>
        <row r="202">
          <cell r="B202" t="str">
            <v>DI1F26</v>
          </cell>
          <cell r="C202" t="str">
            <v>702299</v>
          </cell>
          <cell r="D202" t="str">
            <v>BVMF</v>
          </cell>
          <cell r="E202" t="str">
            <v>8</v>
          </cell>
          <cell r="F202" t="str">
            <v>20260102</v>
          </cell>
          <cell r="G202">
            <v>43656</v>
          </cell>
          <cell r="H202">
            <v>1632</v>
          </cell>
        </row>
        <row r="203">
          <cell r="B203" t="str">
            <v>DI1N26</v>
          </cell>
          <cell r="C203" t="str">
            <v>100000103726</v>
          </cell>
          <cell r="D203" t="str">
            <v>BVMF</v>
          </cell>
          <cell r="E203" t="str">
            <v>8</v>
          </cell>
          <cell r="F203" t="str">
            <v>20260701</v>
          </cell>
          <cell r="G203">
            <v>43656</v>
          </cell>
          <cell r="H203">
            <v>1754</v>
          </cell>
        </row>
        <row r="204">
          <cell r="B204" t="str">
            <v>DI1F27</v>
          </cell>
          <cell r="C204" t="str">
            <v>409606</v>
          </cell>
          <cell r="D204" t="str">
            <v>BVMF</v>
          </cell>
          <cell r="E204" t="str">
            <v>8</v>
          </cell>
          <cell r="F204" t="str">
            <v>20270104</v>
          </cell>
          <cell r="G204">
            <v>43656</v>
          </cell>
          <cell r="H204">
            <v>1882</v>
          </cell>
        </row>
        <row r="205">
          <cell r="B205" t="str">
            <v>DI1F28</v>
          </cell>
          <cell r="C205" t="str">
            <v>100000071818</v>
          </cell>
          <cell r="D205" t="str">
            <v>BVMF</v>
          </cell>
          <cell r="E205" t="str">
            <v>8</v>
          </cell>
          <cell r="F205" t="str">
            <v>20280103</v>
          </cell>
          <cell r="G205">
            <v>43656</v>
          </cell>
          <cell r="H205">
            <v>2133</v>
          </cell>
        </row>
        <row r="206">
          <cell r="B206" t="str">
            <v>DI1F29</v>
          </cell>
          <cell r="C206" t="str">
            <v>146687</v>
          </cell>
          <cell r="D206" t="str">
            <v>BVMF</v>
          </cell>
          <cell r="E206" t="str">
            <v>8</v>
          </cell>
          <cell r="F206" t="str">
            <v>20290102</v>
          </cell>
          <cell r="G206">
            <v>43656</v>
          </cell>
          <cell r="H206">
            <v>2382</v>
          </cell>
        </row>
        <row r="207">
          <cell r="B207" t="str">
            <v>DI1F30</v>
          </cell>
          <cell r="C207" t="str">
            <v>320100</v>
          </cell>
          <cell r="D207" t="str">
            <v>BVMF</v>
          </cell>
          <cell r="E207" t="str">
            <v>8</v>
          </cell>
          <cell r="F207" t="str">
            <v>20300102</v>
          </cell>
          <cell r="G207">
            <v>43656</v>
          </cell>
          <cell r="H207">
            <v>2632</v>
          </cell>
        </row>
        <row r="208">
          <cell r="B208" t="str">
            <v>DI1F31</v>
          </cell>
          <cell r="C208" t="str">
            <v>200000235664</v>
          </cell>
          <cell r="D208" t="str">
            <v>BVMF</v>
          </cell>
          <cell r="E208" t="str">
            <v>8</v>
          </cell>
          <cell r="F208" t="str">
            <v>20310102</v>
          </cell>
          <cell r="G208">
            <v>43656</v>
          </cell>
          <cell r="H208">
            <v>2885</v>
          </cell>
        </row>
        <row r="209">
          <cell r="B209" t="str">
            <v>DOLQ19</v>
          </cell>
          <cell r="C209" t="str">
            <v>100000103841</v>
          </cell>
          <cell r="D209" t="str">
            <v>BVMF</v>
          </cell>
          <cell r="E209" t="str">
            <v>8</v>
          </cell>
          <cell r="F209" t="str">
            <v>20190801</v>
          </cell>
          <cell r="G209">
            <v>43656</v>
          </cell>
          <cell r="H209">
            <v>16</v>
          </cell>
        </row>
        <row r="210">
          <cell r="B210" t="str">
            <v>DOLU19</v>
          </cell>
          <cell r="C210" t="str">
            <v>200000210435</v>
          </cell>
          <cell r="D210" t="str">
            <v>BVMF</v>
          </cell>
          <cell r="E210" t="str">
            <v>8</v>
          </cell>
          <cell r="F210" t="str">
            <v>20190902</v>
          </cell>
          <cell r="G210">
            <v>43656</v>
          </cell>
          <cell r="H210">
            <v>38</v>
          </cell>
        </row>
        <row r="211">
          <cell r="B211" t="str">
            <v>DOLV19</v>
          </cell>
          <cell r="C211" t="str">
            <v>100000076851</v>
          </cell>
          <cell r="D211" t="str">
            <v>BVMF</v>
          </cell>
          <cell r="E211" t="str">
            <v>8</v>
          </cell>
          <cell r="F211" t="str">
            <v>20191001</v>
          </cell>
          <cell r="G211">
            <v>43656</v>
          </cell>
          <cell r="H211">
            <v>59</v>
          </cell>
        </row>
        <row r="212">
          <cell r="B212" t="str">
            <v>DOLX19</v>
          </cell>
          <cell r="C212" t="str">
            <v>200000224469</v>
          </cell>
          <cell r="D212" t="str">
            <v>BVMF</v>
          </cell>
          <cell r="E212" t="str">
            <v>8</v>
          </cell>
          <cell r="F212" t="str">
            <v>20191101</v>
          </cell>
          <cell r="G212">
            <v>43656</v>
          </cell>
          <cell r="H212">
            <v>82</v>
          </cell>
        </row>
        <row r="213">
          <cell r="B213" t="str">
            <v>DOLZ19</v>
          </cell>
          <cell r="C213" t="str">
            <v>200000232804</v>
          </cell>
          <cell r="D213" t="str">
            <v>BVMF</v>
          </cell>
          <cell r="E213" t="str">
            <v>8</v>
          </cell>
          <cell r="F213" t="str">
            <v>20191202</v>
          </cell>
          <cell r="G213">
            <v>43656</v>
          </cell>
          <cell r="H213">
            <v>102</v>
          </cell>
        </row>
        <row r="214">
          <cell r="B214" t="str">
            <v>DOLF20</v>
          </cell>
          <cell r="C214" t="str">
            <v>100000081388</v>
          </cell>
          <cell r="D214" t="str">
            <v>BVMF</v>
          </cell>
          <cell r="E214" t="str">
            <v>8</v>
          </cell>
          <cell r="F214" t="str">
            <v>20200102</v>
          </cell>
          <cell r="G214">
            <v>43656</v>
          </cell>
          <cell r="H214">
            <v>123</v>
          </cell>
        </row>
        <row r="215">
          <cell r="B215" t="str">
            <v>DOLG20</v>
          </cell>
          <cell r="C215" t="str">
            <v>100000109220</v>
          </cell>
          <cell r="D215" t="str">
            <v>BVMF</v>
          </cell>
          <cell r="E215" t="str">
            <v>8</v>
          </cell>
          <cell r="F215" t="str">
            <v>20200203</v>
          </cell>
          <cell r="G215">
            <v>43656</v>
          </cell>
          <cell r="H215">
            <v>145</v>
          </cell>
        </row>
        <row r="216">
          <cell r="B216" t="str">
            <v>DOLH20</v>
          </cell>
          <cell r="C216" t="str">
            <v>100000110505</v>
          </cell>
          <cell r="D216" t="str">
            <v>BVMF</v>
          </cell>
          <cell r="E216" t="str">
            <v>8</v>
          </cell>
          <cell r="F216" t="str">
            <v>20200302</v>
          </cell>
          <cell r="G216">
            <v>43656</v>
          </cell>
          <cell r="H216">
            <v>163</v>
          </cell>
        </row>
        <row r="217">
          <cell r="B217" t="str">
            <v>DOLJ20</v>
          </cell>
          <cell r="C217" t="str">
            <v>100000085590</v>
          </cell>
          <cell r="D217" t="str">
            <v>BVMF</v>
          </cell>
          <cell r="E217" t="str">
            <v>8</v>
          </cell>
          <cell r="F217" t="str">
            <v>20200401</v>
          </cell>
          <cell r="G217">
            <v>43656</v>
          </cell>
          <cell r="H217">
            <v>185</v>
          </cell>
        </row>
        <row r="218">
          <cell r="B218" t="str">
            <v>DOLK20</v>
          </cell>
          <cell r="C218" t="str">
            <v>200000263157</v>
          </cell>
          <cell r="D218" t="str">
            <v>BVMF</v>
          </cell>
          <cell r="E218" t="str">
            <v>8</v>
          </cell>
          <cell r="F218" t="str">
            <v>20200504</v>
          </cell>
          <cell r="G218">
            <v>43656</v>
          </cell>
          <cell r="H218">
            <v>205</v>
          </cell>
        </row>
        <row r="219">
          <cell r="B219" t="str">
            <v>DOLM20</v>
          </cell>
          <cell r="C219" t="str">
            <v>100000116097</v>
          </cell>
          <cell r="D219" t="str">
            <v>BVMF</v>
          </cell>
          <cell r="E219" t="str">
            <v>8</v>
          </cell>
          <cell r="F219" t="str">
            <v>20200601</v>
          </cell>
          <cell r="G219">
            <v>43656</v>
          </cell>
          <cell r="H219">
            <v>225</v>
          </cell>
        </row>
        <row r="220">
          <cell r="B220" t="str">
            <v>DOLN20</v>
          </cell>
          <cell r="C220" t="str">
            <v>100000089761</v>
          </cell>
          <cell r="D220" t="str">
            <v>BVMF</v>
          </cell>
          <cell r="E220" t="str">
            <v>8</v>
          </cell>
          <cell r="F220" t="str">
            <v>20200701</v>
          </cell>
          <cell r="G220">
            <v>43656</v>
          </cell>
          <cell r="H220">
            <v>246</v>
          </cell>
        </row>
        <row r="221">
          <cell r="B221" t="str">
            <v>DOLV20</v>
          </cell>
          <cell r="C221" t="str">
            <v>100000092641</v>
          </cell>
          <cell r="D221" t="str">
            <v>BVMF</v>
          </cell>
          <cell r="E221" t="str">
            <v>8</v>
          </cell>
          <cell r="F221" t="str">
            <v>20201001</v>
          </cell>
          <cell r="G221">
            <v>43656</v>
          </cell>
          <cell r="H221">
            <v>311</v>
          </cell>
        </row>
        <row r="222">
          <cell r="B222" t="str">
            <v>DOLF21</v>
          </cell>
          <cell r="C222" t="str">
            <v>8609090</v>
          </cell>
          <cell r="D222" t="str">
            <v>BVMF</v>
          </cell>
          <cell r="E222" t="str">
            <v>8</v>
          </cell>
          <cell r="F222" t="str">
            <v>20210104</v>
          </cell>
          <cell r="G222">
            <v>43656</v>
          </cell>
          <cell r="H222">
            <v>374</v>
          </cell>
        </row>
        <row r="223">
          <cell r="B223" t="str">
            <v>DOLJ21</v>
          </cell>
          <cell r="C223" t="str">
            <v>200000170033</v>
          </cell>
          <cell r="D223" t="str">
            <v>BVMF</v>
          </cell>
          <cell r="E223" t="str">
            <v>8</v>
          </cell>
          <cell r="F223" t="str">
            <v>20210401</v>
          </cell>
          <cell r="G223">
            <v>43656</v>
          </cell>
          <cell r="H223">
            <v>435</v>
          </cell>
        </row>
        <row r="224">
          <cell r="B224" t="str">
            <v>DOLN21</v>
          </cell>
          <cell r="C224" t="str">
            <v>152206</v>
          </cell>
          <cell r="D224" t="str">
            <v>BVMF</v>
          </cell>
          <cell r="E224" t="str">
            <v>8</v>
          </cell>
          <cell r="F224" t="str">
            <v>20210701</v>
          </cell>
          <cell r="G224">
            <v>43656</v>
          </cell>
          <cell r="H224">
            <v>497</v>
          </cell>
        </row>
        <row r="225">
          <cell r="B225" t="str">
            <v>DOLV21</v>
          </cell>
          <cell r="C225" t="str">
            <v>200000217040</v>
          </cell>
          <cell r="D225" t="str">
            <v>BVMF</v>
          </cell>
          <cell r="E225" t="str">
            <v>8</v>
          </cell>
          <cell r="F225" t="str">
            <v>20211001</v>
          </cell>
          <cell r="G225">
            <v>43656</v>
          </cell>
          <cell r="H225">
            <v>562</v>
          </cell>
        </row>
        <row r="226">
          <cell r="B226" t="str">
            <v>DOLF22</v>
          </cell>
          <cell r="C226" t="str">
            <v>200000241665</v>
          </cell>
          <cell r="D226" t="str">
            <v>BVMF</v>
          </cell>
          <cell r="E226" t="str">
            <v>8</v>
          </cell>
          <cell r="F226" t="str">
            <v>20220103</v>
          </cell>
          <cell r="G226">
            <v>43656</v>
          </cell>
          <cell r="H226">
            <v>625</v>
          </cell>
        </row>
        <row r="227">
          <cell r="B227" t="str">
            <v>DOLJ22</v>
          </cell>
          <cell r="C227" t="str">
            <v>100000085592</v>
          </cell>
          <cell r="D227" t="str">
            <v>BVMF</v>
          </cell>
          <cell r="E227" t="str">
            <v>8</v>
          </cell>
          <cell r="F227" t="str">
            <v>20220401</v>
          </cell>
          <cell r="G227">
            <v>43656</v>
          </cell>
          <cell r="H227">
            <v>687</v>
          </cell>
        </row>
        <row r="228">
          <cell r="B228" t="str">
            <v>DOLN22</v>
          </cell>
          <cell r="C228" t="str">
            <v>100000089302</v>
          </cell>
          <cell r="D228" t="str">
            <v>BVMF</v>
          </cell>
          <cell r="E228" t="str">
            <v>8</v>
          </cell>
          <cell r="F228" t="str">
            <v>20220701</v>
          </cell>
          <cell r="G228">
            <v>43656</v>
          </cell>
          <cell r="H228">
            <v>749</v>
          </cell>
        </row>
        <row r="229">
          <cell r="B229" t="str">
            <v>DOLV22</v>
          </cell>
          <cell r="C229" t="str">
            <v>100000093485</v>
          </cell>
          <cell r="D229" t="str">
            <v>BVMF</v>
          </cell>
          <cell r="E229" t="str">
            <v>8</v>
          </cell>
          <cell r="F229" t="str">
            <v>20221003</v>
          </cell>
          <cell r="G229">
            <v>43656</v>
          </cell>
          <cell r="H229">
            <v>814</v>
          </cell>
        </row>
        <row r="230">
          <cell r="B230" t="str">
            <v>DOLJ23</v>
          </cell>
          <cell r="C230" t="str">
            <v>200000170036</v>
          </cell>
          <cell r="D230" t="str">
            <v>BVMF</v>
          </cell>
          <cell r="E230" t="str">
            <v>8</v>
          </cell>
          <cell r="F230" t="str">
            <v>20230403</v>
          </cell>
          <cell r="G230">
            <v>43656</v>
          </cell>
          <cell r="H230">
            <v>939</v>
          </cell>
        </row>
        <row r="231">
          <cell r="B231" t="str">
            <v>DOLN23</v>
          </cell>
          <cell r="C231" t="str">
            <v>100000092973</v>
          </cell>
          <cell r="D231" t="str">
            <v>BVMF</v>
          </cell>
          <cell r="E231" t="str">
            <v>8</v>
          </cell>
          <cell r="F231" t="str">
            <v>20230703</v>
          </cell>
          <cell r="G231">
            <v>43656</v>
          </cell>
          <cell r="H231">
            <v>1000</v>
          </cell>
        </row>
        <row r="232">
          <cell r="B232" t="str">
            <v>DOLN24</v>
          </cell>
          <cell r="C232" t="str">
            <v>100000092974</v>
          </cell>
          <cell r="D232" t="str">
            <v>BVMF</v>
          </cell>
          <cell r="E232" t="str">
            <v>8</v>
          </cell>
          <cell r="F232" t="str">
            <v>20240701</v>
          </cell>
          <cell r="G232">
            <v>43656</v>
          </cell>
          <cell r="H232">
            <v>1249</v>
          </cell>
        </row>
        <row r="233">
          <cell r="B233" t="str">
            <v>DOLF25</v>
          </cell>
          <cell r="C233" t="str">
            <v>8614280</v>
          </cell>
          <cell r="D233" t="str">
            <v>BVMF</v>
          </cell>
          <cell r="E233" t="str">
            <v>8</v>
          </cell>
          <cell r="F233" t="str">
            <v>20250102</v>
          </cell>
          <cell r="G233">
            <v>43656</v>
          </cell>
          <cell r="H233">
            <v>1379</v>
          </cell>
        </row>
        <row r="234">
          <cell r="B234" t="str">
            <v>DR1Q19V19</v>
          </cell>
          <cell r="C234" t="str">
            <v>100000116983</v>
          </cell>
          <cell r="D234" t="str">
            <v>BVMF</v>
          </cell>
          <cell r="E234" t="str">
            <v>8</v>
          </cell>
          <cell r="F234" t="str">
            <v>20190801</v>
          </cell>
          <cell r="G234">
            <v>43656</v>
          </cell>
          <cell r="H234">
            <v>16</v>
          </cell>
        </row>
        <row r="235">
          <cell r="B235" t="str">
            <v>DR1Q19U19</v>
          </cell>
          <cell r="C235" t="str">
            <v>100000116982</v>
          </cell>
          <cell r="D235" t="str">
            <v>BVMF</v>
          </cell>
          <cell r="E235" t="str">
            <v>8</v>
          </cell>
          <cell r="F235" t="str">
            <v>20190801</v>
          </cell>
          <cell r="G235">
            <v>43656</v>
          </cell>
          <cell r="H235">
            <v>16</v>
          </cell>
        </row>
        <row r="236">
          <cell r="B236" t="str">
            <v>ET1N19Q19</v>
          </cell>
          <cell r="C236" t="str">
            <v>100000116856</v>
          </cell>
          <cell r="D236" t="str">
            <v>BVMF</v>
          </cell>
          <cell r="E236" t="str">
            <v>8</v>
          </cell>
          <cell r="F236" t="str">
            <v>20190731</v>
          </cell>
          <cell r="G236">
            <v>43656</v>
          </cell>
          <cell r="H236">
            <v>15</v>
          </cell>
        </row>
        <row r="237">
          <cell r="B237" t="str">
            <v>ETHN19</v>
          </cell>
          <cell r="C237" t="str">
            <v>200000231235</v>
          </cell>
          <cell r="D237" t="str">
            <v>BVMF</v>
          </cell>
          <cell r="E237" t="str">
            <v>8</v>
          </cell>
          <cell r="F237" t="str">
            <v>20190731</v>
          </cell>
          <cell r="G237">
            <v>43656</v>
          </cell>
          <cell r="H237">
            <v>15</v>
          </cell>
        </row>
        <row r="238">
          <cell r="B238" t="str">
            <v>ETHQ19</v>
          </cell>
          <cell r="C238" t="str">
            <v>200000231236</v>
          </cell>
          <cell r="D238" t="str">
            <v>BVMF</v>
          </cell>
          <cell r="E238" t="str">
            <v>8</v>
          </cell>
          <cell r="F238" t="str">
            <v>20190830</v>
          </cell>
          <cell r="G238">
            <v>43656</v>
          </cell>
          <cell r="H238">
            <v>37</v>
          </cell>
        </row>
        <row r="239">
          <cell r="B239" t="str">
            <v>ETHU19</v>
          </cell>
          <cell r="C239" t="str">
            <v>100000111125</v>
          </cell>
          <cell r="D239" t="str">
            <v>BVMF</v>
          </cell>
          <cell r="E239" t="str">
            <v>8</v>
          </cell>
          <cell r="F239" t="str">
            <v>20190930</v>
          </cell>
          <cell r="G239">
            <v>43656</v>
          </cell>
          <cell r="H239">
            <v>58</v>
          </cell>
        </row>
        <row r="240">
          <cell r="B240" t="str">
            <v>ETHV19</v>
          </cell>
          <cell r="C240" t="str">
            <v>100000111126</v>
          </cell>
          <cell r="D240" t="str">
            <v>BVMF</v>
          </cell>
          <cell r="E240" t="str">
            <v>8</v>
          </cell>
          <cell r="F240" t="str">
            <v>20191031</v>
          </cell>
          <cell r="G240">
            <v>43656</v>
          </cell>
          <cell r="H240">
            <v>81</v>
          </cell>
        </row>
        <row r="241">
          <cell r="B241" t="str">
            <v>ETHX19</v>
          </cell>
          <cell r="C241" t="str">
            <v>100000111127</v>
          </cell>
          <cell r="D241" t="str">
            <v>BVMF</v>
          </cell>
          <cell r="E241" t="str">
            <v>8</v>
          </cell>
          <cell r="F241" t="str">
            <v>20191129</v>
          </cell>
          <cell r="G241">
            <v>43656</v>
          </cell>
          <cell r="H241">
            <v>101</v>
          </cell>
        </row>
        <row r="242">
          <cell r="B242" t="str">
            <v>ETHZ19</v>
          </cell>
          <cell r="C242" t="str">
            <v>200000240806</v>
          </cell>
          <cell r="D242" t="str">
            <v>BVMF</v>
          </cell>
          <cell r="E242" t="str">
            <v>8</v>
          </cell>
          <cell r="F242" t="str">
            <v>20191230</v>
          </cell>
          <cell r="G242">
            <v>43656</v>
          </cell>
          <cell r="H242">
            <v>121</v>
          </cell>
        </row>
        <row r="243">
          <cell r="B243" t="str">
            <v>ETHF20</v>
          </cell>
          <cell r="C243" t="str">
            <v>100000109141</v>
          </cell>
          <cell r="D243" t="str">
            <v>BVMF</v>
          </cell>
          <cell r="E243" t="str">
            <v>8</v>
          </cell>
          <cell r="F243" t="str">
            <v>20200131</v>
          </cell>
          <cell r="G243">
            <v>43656</v>
          </cell>
          <cell r="H243">
            <v>144</v>
          </cell>
        </row>
        <row r="244">
          <cell r="B244" t="str">
            <v>ETHG20</v>
          </cell>
          <cell r="C244" t="str">
            <v>100000115788</v>
          </cell>
          <cell r="D244" t="str">
            <v>BVMF</v>
          </cell>
          <cell r="E244" t="str">
            <v>8</v>
          </cell>
          <cell r="F244" t="str">
            <v>20200228</v>
          </cell>
          <cell r="G244">
            <v>43656</v>
          </cell>
          <cell r="H244">
            <v>162</v>
          </cell>
        </row>
        <row r="245">
          <cell r="B245" t="str">
            <v>ETHH20</v>
          </cell>
          <cell r="C245" t="str">
            <v>200000285316</v>
          </cell>
          <cell r="D245" t="str">
            <v>BVMF</v>
          </cell>
          <cell r="E245" t="str">
            <v>8</v>
          </cell>
          <cell r="F245" t="str">
            <v>20200331</v>
          </cell>
          <cell r="G245">
            <v>43656</v>
          </cell>
          <cell r="H245">
            <v>184</v>
          </cell>
        </row>
        <row r="246">
          <cell r="B246" t="str">
            <v>ETHK20</v>
          </cell>
          <cell r="C246" t="str">
            <v>200000285974</v>
          </cell>
          <cell r="D246" t="str">
            <v>BVMF</v>
          </cell>
          <cell r="E246" t="str">
            <v>8</v>
          </cell>
          <cell r="F246" t="str">
            <v>20200529</v>
          </cell>
          <cell r="G246">
            <v>43656</v>
          </cell>
          <cell r="H246">
            <v>224</v>
          </cell>
        </row>
        <row r="247">
          <cell r="B247" t="str">
            <v>EUPQ19</v>
          </cell>
          <cell r="C247" t="str">
            <v>200000269400</v>
          </cell>
          <cell r="D247" t="str">
            <v>BVMF</v>
          </cell>
          <cell r="E247" t="str">
            <v>8</v>
          </cell>
          <cell r="F247" t="str">
            <v>20190801</v>
          </cell>
          <cell r="G247">
            <v>43656</v>
          </cell>
          <cell r="H247">
            <v>16</v>
          </cell>
        </row>
        <row r="248">
          <cell r="B248" t="str">
            <v>EUPU19</v>
          </cell>
          <cell r="C248" t="str">
            <v>200000277780</v>
          </cell>
          <cell r="D248" t="str">
            <v>BVMF</v>
          </cell>
          <cell r="E248" t="str">
            <v>8</v>
          </cell>
          <cell r="F248" t="str">
            <v>20190902</v>
          </cell>
          <cell r="G248">
            <v>43656</v>
          </cell>
          <cell r="H248">
            <v>38</v>
          </cell>
        </row>
        <row r="249">
          <cell r="B249" t="str">
            <v>EUPV19</v>
          </cell>
          <cell r="C249" t="str">
            <v>100000116200</v>
          </cell>
          <cell r="D249" t="str">
            <v>BVMF</v>
          </cell>
          <cell r="E249" t="str">
            <v>8</v>
          </cell>
          <cell r="F249" t="str">
            <v>20191001</v>
          </cell>
          <cell r="G249">
            <v>43656</v>
          </cell>
          <cell r="H249">
            <v>59</v>
          </cell>
        </row>
        <row r="250">
          <cell r="B250" t="str">
            <v>EUPX19</v>
          </cell>
          <cell r="C250" t="str">
            <v>100000117499</v>
          </cell>
          <cell r="D250" t="str">
            <v>BVMF</v>
          </cell>
          <cell r="E250" t="str">
            <v>8</v>
          </cell>
          <cell r="F250" t="str">
            <v>20191101</v>
          </cell>
          <cell r="G250">
            <v>43656</v>
          </cell>
          <cell r="H250">
            <v>82</v>
          </cell>
        </row>
        <row r="251">
          <cell r="B251" t="str">
            <v>EURQ19</v>
          </cell>
          <cell r="C251" t="str">
            <v>200000269401</v>
          </cell>
          <cell r="D251" t="str">
            <v>BVMF</v>
          </cell>
          <cell r="E251" t="str">
            <v>8</v>
          </cell>
          <cell r="F251" t="str">
            <v>20190801</v>
          </cell>
          <cell r="G251">
            <v>43656</v>
          </cell>
          <cell r="H251">
            <v>16</v>
          </cell>
        </row>
        <row r="252">
          <cell r="B252" t="str">
            <v>EURU19</v>
          </cell>
          <cell r="C252" t="str">
            <v>200000277781</v>
          </cell>
          <cell r="D252" t="str">
            <v>BVMF</v>
          </cell>
          <cell r="E252" t="str">
            <v>8</v>
          </cell>
          <cell r="F252" t="str">
            <v>20190902</v>
          </cell>
          <cell r="G252">
            <v>43656</v>
          </cell>
          <cell r="H252">
            <v>38</v>
          </cell>
        </row>
        <row r="253">
          <cell r="B253" t="str">
            <v>EURV19</v>
          </cell>
          <cell r="C253" t="str">
            <v>100000116201</v>
          </cell>
          <cell r="D253" t="str">
            <v>BVMF</v>
          </cell>
          <cell r="E253" t="str">
            <v>8</v>
          </cell>
          <cell r="F253" t="str">
            <v>20191001</v>
          </cell>
          <cell r="G253">
            <v>43656</v>
          </cell>
          <cell r="H253">
            <v>59</v>
          </cell>
        </row>
        <row r="254">
          <cell r="B254" t="str">
            <v>EURX19</v>
          </cell>
          <cell r="C254" t="str">
            <v>100000117500</v>
          </cell>
          <cell r="D254" t="str">
            <v>BVMF</v>
          </cell>
          <cell r="E254" t="str">
            <v>8</v>
          </cell>
          <cell r="F254" t="str">
            <v>20191101</v>
          </cell>
          <cell r="G254">
            <v>43656</v>
          </cell>
          <cell r="H254">
            <v>82</v>
          </cell>
        </row>
        <row r="255">
          <cell r="B255" t="str">
            <v>FRCQ19</v>
          </cell>
          <cell r="C255" t="str">
            <v>100000116125</v>
          </cell>
          <cell r="D255" t="str">
            <v>BVMF</v>
          </cell>
          <cell r="E255" t="str">
            <v>8</v>
          </cell>
          <cell r="F255" t="str">
            <v>20190801</v>
          </cell>
          <cell r="G255">
            <v>43656</v>
          </cell>
          <cell r="H255">
            <v>16</v>
          </cell>
        </row>
        <row r="256">
          <cell r="B256" t="str">
            <v>FRCU19</v>
          </cell>
          <cell r="C256" t="str">
            <v>100000116891</v>
          </cell>
          <cell r="D256" t="str">
            <v>BVMF</v>
          </cell>
          <cell r="E256" t="str">
            <v>8</v>
          </cell>
          <cell r="F256" t="str">
            <v>20190902</v>
          </cell>
          <cell r="G256">
            <v>43656</v>
          </cell>
          <cell r="H256">
            <v>38</v>
          </cell>
        </row>
        <row r="257">
          <cell r="B257" t="str">
            <v>FRCV19</v>
          </cell>
          <cell r="C257" t="str">
            <v>100000116927</v>
          </cell>
          <cell r="D257" t="str">
            <v>BVMF</v>
          </cell>
          <cell r="E257" t="str">
            <v>8</v>
          </cell>
          <cell r="F257" t="str">
            <v>20191001</v>
          </cell>
          <cell r="G257">
            <v>43656</v>
          </cell>
          <cell r="H257">
            <v>59</v>
          </cell>
        </row>
        <row r="258">
          <cell r="B258" t="str">
            <v>FRCX19</v>
          </cell>
          <cell r="C258" t="str">
            <v>100000116881</v>
          </cell>
          <cell r="D258" t="str">
            <v>BVMF</v>
          </cell>
          <cell r="E258" t="str">
            <v>8</v>
          </cell>
          <cell r="F258" t="str">
            <v>20191101</v>
          </cell>
          <cell r="G258">
            <v>43656</v>
          </cell>
          <cell r="H258">
            <v>82</v>
          </cell>
        </row>
        <row r="259">
          <cell r="B259" t="str">
            <v>FRCZ19</v>
          </cell>
          <cell r="C259" t="str">
            <v>100000116941</v>
          </cell>
          <cell r="D259" t="str">
            <v>BVMF</v>
          </cell>
          <cell r="E259" t="str">
            <v>8</v>
          </cell>
          <cell r="F259" t="str">
            <v>20191202</v>
          </cell>
          <cell r="G259">
            <v>43656</v>
          </cell>
          <cell r="H259">
            <v>102</v>
          </cell>
        </row>
        <row r="260">
          <cell r="B260" t="str">
            <v>FRCF20</v>
          </cell>
          <cell r="C260" t="str">
            <v>100000116888</v>
          </cell>
          <cell r="D260" t="str">
            <v>BVMF</v>
          </cell>
          <cell r="E260" t="str">
            <v>8</v>
          </cell>
          <cell r="F260" t="str">
            <v>20200102</v>
          </cell>
          <cell r="G260">
            <v>43656</v>
          </cell>
          <cell r="H260">
            <v>123</v>
          </cell>
        </row>
        <row r="261">
          <cell r="B261" t="str">
            <v>FRCG20</v>
          </cell>
          <cell r="C261" t="str">
            <v>100000116921</v>
          </cell>
          <cell r="D261" t="str">
            <v>BVMF</v>
          </cell>
          <cell r="E261" t="str">
            <v>8</v>
          </cell>
          <cell r="F261" t="str">
            <v>20200203</v>
          </cell>
          <cell r="G261">
            <v>43656</v>
          </cell>
          <cell r="H261">
            <v>145</v>
          </cell>
        </row>
        <row r="262">
          <cell r="B262" t="str">
            <v>FRCH20</v>
          </cell>
          <cell r="C262" t="str">
            <v>100000116934</v>
          </cell>
          <cell r="D262" t="str">
            <v>BVMF</v>
          </cell>
          <cell r="E262" t="str">
            <v>8</v>
          </cell>
          <cell r="F262" t="str">
            <v>20200302</v>
          </cell>
          <cell r="G262">
            <v>43656</v>
          </cell>
          <cell r="H262">
            <v>163</v>
          </cell>
        </row>
        <row r="263">
          <cell r="B263" t="str">
            <v>FRCJ20</v>
          </cell>
          <cell r="C263" t="str">
            <v>100000116880</v>
          </cell>
          <cell r="D263" t="str">
            <v>BVMF</v>
          </cell>
          <cell r="E263" t="str">
            <v>8</v>
          </cell>
          <cell r="F263" t="str">
            <v>20200401</v>
          </cell>
          <cell r="G263">
            <v>43656</v>
          </cell>
          <cell r="H263">
            <v>185</v>
          </cell>
        </row>
        <row r="264">
          <cell r="B264" t="str">
            <v>FRCK20</v>
          </cell>
          <cell r="C264" t="str">
            <v>100000116895</v>
          </cell>
          <cell r="D264" t="str">
            <v>BVMF</v>
          </cell>
          <cell r="E264" t="str">
            <v>8</v>
          </cell>
          <cell r="F264" t="str">
            <v>20200504</v>
          </cell>
          <cell r="G264">
            <v>43656</v>
          </cell>
          <cell r="H264">
            <v>205</v>
          </cell>
        </row>
        <row r="265">
          <cell r="B265" t="str">
            <v>FRCM20</v>
          </cell>
          <cell r="C265" t="str">
            <v>100000116936</v>
          </cell>
          <cell r="D265" t="str">
            <v>BVMF</v>
          </cell>
          <cell r="E265" t="str">
            <v>8</v>
          </cell>
          <cell r="F265" t="str">
            <v>20200601</v>
          </cell>
          <cell r="G265">
            <v>43656</v>
          </cell>
          <cell r="H265">
            <v>225</v>
          </cell>
        </row>
        <row r="266">
          <cell r="B266" t="str">
            <v>FRCN20</v>
          </cell>
          <cell r="C266" t="str">
            <v>100000116923</v>
          </cell>
          <cell r="D266" t="str">
            <v>BVMF</v>
          </cell>
          <cell r="E266" t="str">
            <v>8</v>
          </cell>
          <cell r="F266" t="str">
            <v>20200701</v>
          </cell>
          <cell r="G266">
            <v>43656</v>
          </cell>
          <cell r="H266">
            <v>246</v>
          </cell>
        </row>
        <row r="267">
          <cell r="B267" t="str">
            <v>FRCV20</v>
          </cell>
          <cell r="C267" t="str">
            <v>100000116922</v>
          </cell>
          <cell r="D267" t="str">
            <v>BVMF</v>
          </cell>
          <cell r="E267" t="str">
            <v>8</v>
          </cell>
          <cell r="F267" t="str">
            <v>20201001</v>
          </cell>
          <cell r="G267">
            <v>43656</v>
          </cell>
          <cell r="H267">
            <v>311</v>
          </cell>
        </row>
        <row r="268">
          <cell r="B268" t="str">
            <v>FRCF21</v>
          </cell>
          <cell r="C268" t="str">
            <v>100000116930</v>
          </cell>
          <cell r="D268" t="str">
            <v>BVMF</v>
          </cell>
          <cell r="E268" t="str">
            <v>8</v>
          </cell>
          <cell r="F268" t="str">
            <v>20210104</v>
          </cell>
          <cell r="G268">
            <v>43656</v>
          </cell>
          <cell r="H268">
            <v>374</v>
          </cell>
        </row>
        <row r="269">
          <cell r="B269" t="str">
            <v>FRCJ21</v>
          </cell>
          <cell r="C269" t="str">
            <v>100000116883</v>
          </cell>
          <cell r="D269" t="str">
            <v>BVMF</v>
          </cell>
          <cell r="E269" t="str">
            <v>8</v>
          </cell>
          <cell r="F269" t="str">
            <v>20210401</v>
          </cell>
          <cell r="G269">
            <v>43656</v>
          </cell>
          <cell r="H269">
            <v>435</v>
          </cell>
        </row>
        <row r="270">
          <cell r="B270" t="str">
            <v>FRCN21</v>
          </cell>
          <cell r="C270" t="str">
            <v>100000116911</v>
          </cell>
          <cell r="D270" t="str">
            <v>BVMF</v>
          </cell>
          <cell r="E270" t="str">
            <v>8</v>
          </cell>
          <cell r="F270" t="str">
            <v>20210701</v>
          </cell>
          <cell r="G270">
            <v>43656</v>
          </cell>
          <cell r="H270">
            <v>497</v>
          </cell>
        </row>
        <row r="271">
          <cell r="B271" t="str">
            <v>FRCV21</v>
          </cell>
          <cell r="C271" t="str">
            <v>100000116897</v>
          </cell>
          <cell r="D271" t="str">
            <v>BVMF</v>
          </cell>
          <cell r="E271" t="str">
            <v>8</v>
          </cell>
          <cell r="F271" t="str">
            <v>20211001</v>
          </cell>
          <cell r="G271">
            <v>43656</v>
          </cell>
          <cell r="H271">
            <v>562</v>
          </cell>
        </row>
        <row r="272">
          <cell r="B272" t="str">
            <v>FRCF22</v>
          </cell>
          <cell r="C272" t="str">
            <v>100000116929</v>
          </cell>
          <cell r="D272" t="str">
            <v>BVMF</v>
          </cell>
          <cell r="E272" t="str">
            <v>8</v>
          </cell>
          <cell r="F272" t="str">
            <v>20220103</v>
          </cell>
          <cell r="G272">
            <v>43656</v>
          </cell>
          <cell r="H272">
            <v>625</v>
          </cell>
        </row>
        <row r="273">
          <cell r="B273" t="str">
            <v>FRCJ22</v>
          </cell>
          <cell r="C273" t="str">
            <v>100000116920</v>
          </cell>
          <cell r="D273" t="str">
            <v>BVMF</v>
          </cell>
          <cell r="E273" t="str">
            <v>8</v>
          </cell>
          <cell r="F273" t="str">
            <v>20220401</v>
          </cell>
          <cell r="G273">
            <v>43656</v>
          </cell>
          <cell r="H273">
            <v>687</v>
          </cell>
        </row>
        <row r="274">
          <cell r="B274" t="str">
            <v>FRCN22</v>
          </cell>
          <cell r="C274" t="str">
            <v>100000116886</v>
          </cell>
          <cell r="D274" t="str">
            <v>BVMF</v>
          </cell>
          <cell r="E274" t="str">
            <v>8</v>
          </cell>
          <cell r="F274" t="str">
            <v>20220701</v>
          </cell>
          <cell r="G274">
            <v>43656</v>
          </cell>
          <cell r="H274">
            <v>749</v>
          </cell>
        </row>
        <row r="275">
          <cell r="B275" t="str">
            <v>FRCV22</v>
          </cell>
          <cell r="C275" t="str">
            <v>100000116917</v>
          </cell>
          <cell r="D275" t="str">
            <v>BVMF</v>
          </cell>
          <cell r="E275" t="str">
            <v>8</v>
          </cell>
          <cell r="F275" t="str">
            <v>20221003</v>
          </cell>
          <cell r="G275">
            <v>43656</v>
          </cell>
          <cell r="H275">
            <v>814</v>
          </cell>
        </row>
        <row r="276">
          <cell r="B276" t="str">
            <v>FRCF23</v>
          </cell>
          <cell r="C276" t="str">
            <v>100000116916</v>
          </cell>
          <cell r="D276" t="str">
            <v>BVMF</v>
          </cell>
          <cell r="E276" t="str">
            <v>8</v>
          </cell>
          <cell r="F276" t="str">
            <v>20230102</v>
          </cell>
          <cell r="G276">
            <v>43656</v>
          </cell>
          <cell r="H276">
            <v>876</v>
          </cell>
        </row>
        <row r="277">
          <cell r="B277" t="str">
            <v>FRCJ23</v>
          </cell>
          <cell r="C277" t="str">
            <v>100000116872</v>
          </cell>
          <cell r="D277" t="str">
            <v>BVMF</v>
          </cell>
          <cell r="E277" t="str">
            <v>8</v>
          </cell>
          <cell r="F277" t="str">
            <v>20230403</v>
          </cell>
          <cell r="G277">
            <v>43656</v>
          </cell>
          <cell r="H277">
            <v>939</v>
          </cell>
        </row>
        <row r="278">
          <cell r="B278" t="str">
            <v>FRCN23</v>
          </cell>
          <cell r="C278" t="str">
            <v>100000116928</v>
          </cell>
          <cell r="D278" t="str">
            <v>BVMF</v>
          </cell>
          <cell r="E278" t="str">
            <v>8</v>
          </cell>
          <cell r="F278" t="str">
            <v>20230703</v>
          </cell>
          <cell r="G278">
            <v>43656</v>
          </cell>
          <cell r="H278">
            <v>1000</v>
          </cell>
        </row>
        <row r="279">
          <cell r="B279" t="str">
            <v>FRCV23</v>
          </cell>
          <cell r="C279" t="str">
            <v>100000116926</v>
          </cell>
          <cell r="D279" t="str">
            <v>BVMF</v>
          </cell>
          <cell r="E279" t="str">
            <v>8</v>
          </cell>
          <cell r="F279" t="str">
            <v>20231002</v>
          </cell>
          <cell r="G279">
            <v>43656</v>
          </cell>
          <cell r="H279">
            <v>1064</v>
          </cell>
        </row>
        <row r="280">
          <cell r="B280" t="str">
            <v>FRCF24</v>
          </cell>
          <cell r="C280" t="str">
            <v>100000116904</v>
          </cell>
          <cell r="D280" t="str">
            <v>BVMF</v>
          </cell>
          <cell r="E280" t="str">
            <v>8</v>
          </cell>
          <cell r="F280" t="str">
            <v>20240102</v>
          </cell>
          <cell r="G280">
            <v>43656</v>
          </cell>
          <cell r="H280">
            <v>1125</v>
          </cell>
        </row>
        <row r="281">
          <cell r="B281" t="str">
            <v>FRCJ24</v>
          </cell>
          <cell r="C281" t="str">
            <v>100000116937</v>
          </cell>
          <cell r="D281" t="str">
            <v>BVMF</v>
          </cell>
          <cell r="E281" t="str">
            <v>8</v>
          </cell>
          <cell r="F281" t="str">
            <v>20240401</v>
          </cell>
          <cell r="G281">
            <v>43656</v>
          </cell>
          <cell r="H281">
            <v>1186</v>
          </cell>
        </row>
        <row r="282">
          <cell r="B282" t="str">
            <v>FRCN24</v>
          </cell>
          <cell r="C282" t="str">
            <v>100000116889</v>
          </cell>
          <cell r="D282" t="str">
            <v>BVMF</v>
          </cell>
          <cell r="E282" t="str">
            <v>8</v>
          </cell>
          <cell r="F282" t="str">
            <v>20240701</v>
          </cell>
          <cell r="G282">
            <v>43656</v>
          </cell>
          <cell r="H282">
            <v>1249</v>
          </cell>
        </row>
        <row r="283">
          <cell r="B283" t="str">
            <v>FRCF25</v>
          </cell>
          <cell r="C283" t="str">
            <v>100000116877</v>
          </cell>
          <cell r="D283" t="str">
            <v>BVMF</v>
          </cell>
          <cell r="E283" t="str">
            <v>8</v>
          </cell>
          <cell r="F283" t="str">
            <v>20250102</v>
          </cell>
          <cell r="G283">
            <v>43656</v>
          </cell>
          <cell r="H283">
            <v>1379</v>
          </cell>
        </row>
        <row r="284">
          <cell r="B284" t="str">
            <v>FRCN25</v>
          </cell>
          <cell r="C284" t="str">
            <v>100000116914</v>
          </cell>
          <cell r="D284" t="str">
            <v>BVMF</v>
          </cell>
          <cell r="E284" t="str">
            <v>8</v>
          </cell>
          <cell r="F284" t="str">
            <v>20250701</v>
          </cell>
          <cell r="G284">
            <v>43656</v>
          </cell>
          <cell r="H284">
            <v>1501</v>
          </cell>
        </row>
        <row r="285">
          <cell r="B285" t="str">
            <v>FRCF26</v>
          </cell>
          <cell r="C285" t="str">
            <v>100000116882</v>
          </cell>
          <cell r="D285" t="str">
            <v>BVMF</v>
          </cell>
          <cell r="E285" t="str">
            <v>8</v>
          </cell>
          <cell r="F285" t="str">
            <v>20260102</v>
          </cell>
          <cell r="G285">
            <v>43656</v>
          </cell>
          <cell r="H285">
            <v>1632</v>
          </cell>
        </row>
        <row r="286">
          <cell r="B286" t="str">
            <v>FRCN26</v>
          </cell>
          <cell r="C286" t="str">
            <v>100000116902</v>
          </cell>
          <cell r="D286" t="str">
            <v>BVMF</v>
          </cell>
          <cell r="E286" t="str">
            <v>8</v>
          </cell>
          <cell r="F286" t="str">
            <v>20260701</v>
          </cell>
          <cell r="G286">
            <v>43656</v>
          </cell>
          <cell r="H286">
            <v>1754</v>
          </cell>
        </row>
        <row r="287">
          <cell r="B287" t="str">
            <v>FRCF27</v>
          </cell>
          <cell r="C287" t="str">
            <v>100000116900</v>
          </cell>
          <cell r="D287" t="str">
            <v>BVMF</v>
          </cell>
          <cell r="E287" t="str">
            <v>8</v>
          </cell>
          <cell r="F287" t="str">
            <v>20270104</v>
          </cell>
          <cell r="G287">
            <v>43656</v>
          </cell>
          <cell r="H287">
            <v>1882</v>
          </cell>
        </row>
        <row r="288">
          <cell r="B288" t="str">
            <v>FRCF28</v>
          </cell>
          <cell r="C288" t="str">
            <v>100000116876</v>
          </cell>
          <cell r="D288" t="str">
            <v>BVMF</v>
          </cell>
          <cell r="E288" t="str">
            <v>8</v>
          </cell>
          <cell r="F288" t="str">
            <v>20280103</v>
          </cell>
          <cell r="G288">
            <v>43656</v>
          </cell>
          <cell r="H288">
            <v>2133</v>
          </cell>
        </row>
        <row r="289">
          <cell r="B289" t="str">
            <v>FRCF29</v>
          </cell>
          <cell r="C289" t="str">
            <v>100000116905</v>
          </cell>
          <cell r="D289" t="str">
            <v>BVMF</v>
          </cell>
          <cell r="E289" t="str">
            <v>8</v>
          </cell>
          <cell r="F289" t="str">
            <v>20290102</v>
          </cell>
          <cell r="G289">
            <v>43656</v>
          </cell>
          <cell r="H289">
            <v>2382</v>
          </cell>
        </row>
        <row r="290">
          <cell r="B290" t="str">
            <v>FRCF30</v>
          </cell>
          <cell r="C290" t="str">
            <v>100000116884</v>
          </cell>
          <cell r="D290" t="str">
            <v>BVMF</v>
          </cell>
          <cell r="E290" t="str">
            <v>8</v>
          </cell>
          <cell r="F290" t="str">
            <v>20300102</v>
          </cell>
          <cell r="G290">
            <v>43656</v>
          </cell>
          <cell r="H290">
            <v>2632</v>
          </cell>
        </row>
        <row r="291">
          <cell r="B291" t="str">
            <v>FRCF31</v>
          </cell>
          <cell r="C291" t="str">
            <v>100000116942</v>
          </cell>
          <cell r="D291" t="str">
            <v>BVMF</v>
          </cell>
          <cell r="E291" t="str">
            <v>8</v>
          </cell>
          <cell r="F291" t="str">
            <v>20310102</v>
          </cell>
          <cell r="G291">
            <v>43656</v>
          </cell>
          <cell r="H291">
            <v>2885</v>
          </cell>
        </row>
        <row r="292">
          <cell r="B292" t="str">
            <v>FROQ19</v>
          </cell>
          <cell r="C292" t="str">
            <v>100000116124</v>
          </cell>
          <cell r="D292" t="str">
            <v>BVMF</v>
          </cell>
          <cell r="E292" t="str">
            <v>8</v>
          </cell>
          <cell r="F292" t="str">
            <v>20190801</v>
          </cell>
          <cell r="G292">
            <v>43656</v>
          </cell>
          <cell r="H292">
            <v>16</v>
          </cell>
        </row>
        <row r="293">
          <cell r="B293" t="str">
            <v>FROU19</v>
          </cell>
          <cell r="C293" t="str">
            <v>100000116892</v>
          </cell>
          <cell r="D293" t="str">
            <v>BVMF</v>
          </cell>
          <cell r="E293" t="str">
            <v>8</v>
          </cell>
          <cell r="F293" t="str">
            <v>20190902</v>
          </cell>
          <cell r="G293">
            <v>43656</v>
          </cell>
          <cell r="H293">
            <v>38</v>
          </cell>
        </row>
        <row r="294">
          <cell r="B294" t="str">
            <v>FROV19</v>
          </cell>
          <cell r="C294" t="str">
            <v>100000116878</v>
          </cell>
          <cell r="D294" t="str">
            <v>BVMF</v>
          </cell>
          <cell r="E294" t="str">
            <v>8</v>
          </cell>
          <cell r="F294" t="str">
            <v>20191001</v>
          </cell>
          <cell r="G294">
            <v>43656</v>
          </cell>
          <cell r="H294">
            <v>59</v>
          </cell>
        </row>
        <row r="295">
          <cell r="B295" t="str">
            <v>FROX19</v>
          </cell>
          <cell r="C295" t="str">
            <v>100000116915</v>
          </cell>
          <cell r="D295" t="str">
            <v>BVMF</v>
          </cell>
          <cell r="E295" t="str">
            <v>8</v>
          </cell>
          <cell r="F295" t="str">
            <v>20191101</v>
          </cell>
          <cell r="G295">
            <v>43656</v>
          </cell>
          <cell r="H295">
            <v>82</v>
          </cell>
        </row>
        <row r="296">
          <cell r="B296" t="str">
            <v>FROZ19</v>
          </cell>
          <cell r="C296" t="str">
            <v>100000116940</v>
          </cell>
          <cell r="D296" t="str">
            <v>BVMF</v>
          </cell>
          <cell r="E296" t="str">
            <v>8</v>
          </cell>
          <cell r="F296" t="str">
            <v>20191202</v>
          </cell>
          <cell r="G296">
            <v>43656</v>
          </cell>
          <cell r="H296">
            <v>102</v>
          </cell>
        </row>
        <row r="297">
          <cell r="B297" t="str">
            <v>FROF20</v>
          </cell>
          <cell r="C297" t="str">
            <v>100000116939</v>
          </cell>
          <cell r="D297" t="str">
            <v>BVMF</v>
          </cell>
          <cell r="E297" t="str">
            <v>8</v>
          </cell>
          <cell r="F297" t="str">
            <v>20200102</v>
          </cell>
          <cell r="G297">
            <v>43656</v>
          </cell>
          <cell r="H297">
            <v>123</v>
          </cell>
        </row>
        <row r="298">
          <cell r="B298" t="str">
            <v>FROG20</v>
          </cell>
          <cell r="C298" t="str">
            <v>100000116907</v>
          </cell>
          <cell r="D298" t="str">
            <v>BVMF</v>
          </cell>
          <cell r="E298" t="str">
            <v>8</v>
          </cell>
          <cell r="F298" t="str">
            <v>20200203</v>
          </cell>
          <cell r="G298">
            <v>43656</v>
          </cell>
          <cell r="H298">
            <v>145</v>
          </cell>
        </row>
        <row r="299">
          <cell r="B299" t="str">
            <v>FROH20</v>
          </cell>
          <cell r="C299" t="str">
            <v>100000116933</v>
          </cell>
          <cell r="D299" t="str">
            <v>BVMF</v>
          </cell>
          <cell r="E299" t="str">
            <v>8</v>
          </cell>
          <cell r="F299" t="str">
            <v>20200302</v>
          </cell>
          <cell r="G299">
            <v>43656</v>
          </cell>
          <cell r="H299">
            <v>163</v>
          </cell>
        </row>
        <row r="300">
          <cell r="B300" t="str">
            <v>FROJ20</v>
          </cell>
          <cell r="C300" t="str">
            <v>100000116912</v>
          </cell>
          <cell r="D300" t="str">
            <v>BVMF</v>
          </cell>
          <cell r="E300" t="str">
            <v>8</v>
          </cell>
          <cell r="F300" t="str">
            <v>20200401</v>
          </cell>
          <cell r="G300">
            <v>43656</v>
          </cell>
          <cell r="H300">
            <v>185</v>
          </cell>
        </row>
        <row r="301">
          <cell r="B301" t="str">
            <v>FROK20</v>
          </cell>
          <cell r="C301" t="str">
            <v>100000116910</v>
          </cell>
          <cell r="D301" t="str">
            <v>BVMF</v>
          </cell>
          <cell r="E301" t="str">
            <v>8</v>
          </cell>
          <cell r="F301" t="str">
            <v>20200504</v>
          </cell>
          <cell r="G301">
            <v>43656</v>
          </cell>
          <cell r="H301">
            <v>205</v>
          </cell>
        </row>
        <row r="302">
          <cell r="B302" t="str">
            <v>FROM20</v>
          </cell>
          <cell r="C302" t="str">
            <v>100000116935</v>
          </cell>
          <cell r="D302" t="str">
            <v>BVMF</v>
          </cell>
          <cell r="E302" t="str">
            <v>8</v>
          </cell>
          <cell r="F302" t="str">
            <v>20200601</v>
          </cell>
          <cell r="G302">
            <v>43656</v>
          </cell>
          <cell r="H302">
            <v>225</v>
          </cell>
        </row>
        <row r="303">
          <cell r="B303" t="str">
            <v>FRON20</v>
          </cell>
          <cell r="C303" t="str">
            <v>100000116890</v>
          </cell>
          <cell r="D303" t="str">
            <v>BVMF</v>
          </cell>
          <cell r="E303" t="str">
            <v>8</v>
          </cell>
          <cell r="F303" t="str">
            <v>20200701</v>
          </cell>
          <cell r="G303">
            <v>43656</v>
          </cell>
          <cell r="H303">
            <v>246</v>
          </cell>
        </row>
        <row r="304">
          <cell r="B304" t="str">
            <v>FROV20</v>
          </cell>
          <cell r="C304" t="str">
            <v>100000116908</v>
          </cell>
          <cell r="D304" t="str">
            <v>BVMF</v>
          </cell>
          <cell r="E304" t="str">
            <v>8</v>
          </cell>
          <cell r="F304" t="str">
            <v>20201001</v>
          </cell>
          <cell r="G304">
            <v>43656</v>
          </cell>
          <cell r="H304">
            <v>311</v>
          </cell>
        </row>
        <row r="305">
          <cell r="B305" t="str">
            <v>FROF21</v>
          </cell>
          <cell r="C305" t="str">
            <v>100000116873</v>
          </cell>
          <cell r="D305" t="str">
            <v>BVMF</v>
          </cell>
          <cell r="E305" t="str">
            <v>8</v>
          </cell>
          <cell r="F305" t="str">
            <v>20210104</v>
          </cell>
          <cell r="G305">
            <v>43656</v>
          </cell>
          <cell r="H305">
            <v>374</v>
          </cell>
        </row>
        <row r="306">
          <cell r="B306" t="str">
            <v>FROJ21</v>
          </cell>
          <cell r="C306" t="str">
            <v>100000116931</v>
          </cell>
          <cell r="D306" t="str">
            <v>BVMF</v>
          </cell>
          <cell r="E306" t="str">
            <v>8</v>
          </cell>
          <cell r="F306" t="str">
            <v>20210401</v>
          </cell>
          <cell r="G306">
            <v>43656</v>
          </cell>
          <cell r="H306">
            <v>435</v>
          </cell>
        </row>
        <row r="307">
          <cell r="B307" t="str">
            <v>FRON21</v>
          </cell>
          <cell r="C307" t="str">
            <v>100000116906</v>
          </cell>
          <cell r="D307" t="str">
            <v>BVMF</v>
          </cell>
          <cell r="E307" t="str">
            <v>8</v>
          </cell>
          <cell r="F307" t="str">
            <v>20210701</v>
          </cell>
          <cell r="G307">
            <v>43656</v>
          </cell>
          <cell r="H307">
            <v>497</v>
          </cell>
        </row>
        <row r="308">
          <cell r="B308" t="str">
            <v>FROV21</v>
          </cell>
          <cell r="C308" t="str">
            <v>100000116932</v>
          </cell>
          <cell r="D308" t="str">
            <v>BVMF</v>
          </cell>
          <cell r="E308" t="str">
            <v>8</v>
          </cell>
          <cell r="F308" t="str">
            <v>20211001</v>
          </cell>
          <cell r="G308">
            <v>43656</v>
          </cell>
          <cell r="H308">
            <v>562</v>
          </cell>
        </row>
        <row r="309">
          <cell r="B309" t="str">
            <v>FROF22</v>
          </cell>
          <cell r="C309" t="str">
            <v>100000116903</v>
          </cell>
          <cell r="D309" t="str">
            <v>BVMF</v>
          </cell>
          <cell r="E309" t="str">
            <v>8</v>
          </cell>
          <cell r="F309" t="str">
            <v>20220103</v>
          </cell>
          <cell r="G309">
            <v>43656</v>
          </cell>
          <cell r="H309">
            <v>625</v>
          </cell>
        </row>
        <row r="310">
          <cell r="B310" t="str">
            <v>FROJ22</v>
          </cell>
          <cell r="C310" t="str">
            <v>100000116874</v>
          </cell>
          <cell r="D310" t="str">
            <v>BVMF</v>
          </cell>
          <cell r="E310" t="str">
            <v>8</v>
          </cell>
          <cell r="F310" t="str">
            <v>20220401</v>
          </cell>
          <cell r="G310">
            <v>43656</v>
          </cell>
          <cell r="H310">
            <v>687</v>
          </cell>
        </row>
        <row r="311">
          <cell r="B311" t="str">
            <v>FRON22</v>
          </cell>
          <cell r="C311" t="str">
            <v>100000116870</v>
          </cell>
          <cell r="D311" t="str">
            <v>BVMF</v>
          </cell>
          <cell r="E311" t="str">
            <v>8</v>
          </cell>
          <cell r="F311" t="str">
            <v>20220701</v>
          </cell>
          <cell r="G311">
            <v>43656</v>
          </cell>
          <cell r="H311">
            <v>749</v>
          </cell>
        </row>
        <row r="312">
          <cell r="B312" t="str">
            <v>FROV22</v>
          </cell>
          <cell r="C312" t="str">
            <v>100000116899</v>
          </cell>
          <cell r="D312" t="str">
            <v>BVMF</v>
          </cell>
          <cell r="E312" t="str">
            <v>8</v>
          </cell>
          <cell r="F312" t="str">
            <v>20221003</v>
          </cell>
          <cell r="G312">
            <v>43656</v>
          </cell>
          <cell r="H312">
            <v>814</v>
          </cell>
        </row>
        <row r="313">
          <cell r="B313" t="str">
            <v>FROF23</v>
          </cell>
          <cell r="C313" t="str">
            <v>100000116871</v>
          </cell>
          <cell r="D313" t="str">
            <v>BVMF</v>
          </cell>
          <cell r="E313" t="str">
            <v>8</v>
          </cell>
          <cell r="F313" t="str">
            <v>20230102</v>
          </cell>
          <cell r="G313">
            <v>43656</v>
          </cell>
          <cell r="H313">
            <v>876</v>
          </cell>
        </row>
        <row r="314">
          <cell r="B314" t="str">
            <v>FROJ23</v>
          </cell>
          <cell r="C314" t="str">
            <v>100000116909</v>
          </cell>
          <cell r="D314" t="str">
            <v>BVMF</v>
          </cell>
          <cell r="E314" t="str">
            <v>8</v>
          </cell>
          <cell r="F314" t="str">
            <v>20230403</v>
          </cell>
          <cell r="G314">
            <v>43656</v>
          </cell>
          <cell r="H314">
            <v>939</v>
          </cell>
        </row>
        <row r="315">
          <cell r="B315" t="str">
            <v>FRON23</v>
          </cell>
          <cell r="C315" t="str">
            <v>100000116893</v>
          </cell>
          <cell r="D315" t="str">
            <v>BVMF</v>
          </cell>
          <cell r="E315" t="str">
            <v>8</v>
          </cell>
          <cell r="F315" t="str">
            <v>20230703</v>
          </cell>
          <cell r="G315">
            <v>43656</v>
          </cell>
          <cell r="H315">
            <v>1000</v>
          </cell>
        </row>
        <row r="316">
          <cell r="B316" t="str">
            <v>FROV23</v>
          </cell>
          <cell r="C316" t="str">
            <v>100000116894</v>
          </cell>
          <cell r="D316" t="str">
            <v>BVMF</v>
          </cell>
          <cell r="E316" t="str">
            <v>8</v>
          </cell>
          <cell r="F316" t="str">
            <v>20231002</v>
          </cell>
          <cell r="G316">
            <v>43656</v>
          </cell>
          <cell r="H316">
            <v>1064</v>
          </cell>
        </row>
        <row r="317">
          <cell r="B317" t="str">
            <v>FROF24</v>
          </cell>
          <cell r="C317" t="str">
            <v>100000116924</v>
          </cell>
          <cell r="D317" t="str">
            <v>BVMF</v>
          </cell>
          <cell r="E317" t="str">
            <v>8</v>
          </cell>
          <cell r="F317" t="str">
            <v>20240102</v>
          </cell>
          <cell r="G317">
            <v>43656</v>
          </cell>
          <cell r="H317">
            <v>1125</v>
          </cell>
        </row>
        <row r="318">
          <cell r="B318" t="str">
            <v>FROJ24</v>
          </cell>
          <cell r="C318" t="str">
            <v>100000116938</v>
          </cell>
          <cell r="D318" t="str">
            <v>BVMF</v>
          </cell>
          <cell r="E318" t="str">
            <v>8</v>
          </cell>
          <cell r="F318" t="str">
            <v>20240401</v>
          </cell>
          <cell r="G318">
            <v>43656</v>
          </cell>
          <cell r="H318">
            <v>1186</v>
          </cell>
        </row>
        <row r="319">
          <cell r="B319" t="str">
            <v>FRON24</v>
          </cell>
          <cell r="C319" t="str">
            <v>100000116879</v>
          </cell>
          <cell r="D319" t="str">
            <v>BVMF</v>
          </cell>
          <cell r="E319" t="str">
            <v>8</v>
          </cell>
          <cell r="F319" t="str">
            <v>20240701</v>
          </cell>
          <cell r="G319">
            <v>43656</v>
          </cell>
          <cell r="H319">
            <v>1249</v>
          </cell>
        </row>
        <row r="320">
          <cell r="B320" t="str">
            <v>FROF25</v>
          </cell>
          <cell r="C320" t="str">
            <v>100000116913</v>
          </cell>
          <cell r="D320" t="str">
            <v>BVMF</v>
          </cell>
          <cell r="E320" t="str">
            <v>8</v>
          </cell>
          <cell r="F320" t="str">
            <v>20250102</v>
          </cell>
          <cell r="G320">
            <v>43656</v>
          </cell>
          <cell r="H320">
            <v>1379</v>
          </cell>
        </row>
        <row r="321">
          <cell r="B321" t="str">
            <v>FRON25</v>
          </cell>
          <cell r="C321" t="str">
            <v>100000116887</v>
          </cell>
          <cell r="D321" t="str">
            <v>BVMF</v>
          </cell>
          <cell r="E321" t="str">
            <v>8</v>
          </cell>
          <cell r="F321" t="str">
            <v>20250701</v>
          </cell>
          <cell r="G321">
            <v>43656</v>
          </cell>
          <cell r="H321">
            <v>1501</v>
          </cell>
        </row>
        <row r="322">
          <cell r="B322" t="str">
            <v>FROF26</v>
          </cell>
          <cell r="C322" t="str">
            <v>100000116898</v>
          </cell>
          <cell r="D322" t="str">
            <v>BVMF</v>
          </cell>
          <cell r="E322" t="str">
            <v>8</v>
          </cell>
          <cell r="F322" t="str">
            <v>20260102</v>
          </cell>
          <cell r="G322">
            <v>43656</v>
          </cell>
          <cell r="H322">
            <v>1632</v>
          </cell>
        </row>
        <row r="323">
          <cell r="B323" t="str">
            <v>FRON26</v>
          </cell>
          <cell r="C323" t="str">
            <v>100000116919</v>
          </cell>
          <cell r="D323" t="str">
            <v>BVMF</v>
          </cell>
          <cell r="E323" t="str">
            <v>8</v>
          </cell>
          <cell r="F323" t="str">
            <v>20260701</v>
          </cell>
          <cell r="G323">
            <v>43656</v>
          </cell>
          <cell r="H323">
            <v>1754</v>
          </cell>
        </row>
        <row r="324">
          <cell r="B324" t="str">
            <v>FROF27</v>
          </cell>
          <cell r="C324" t="str">
            <v>100000116896</v>
          </cell>
          <cell r="D324" t="str">
            <v>BVMF</v>
          </cell>
          <cell r="E324" t="str">
            <v>8</v>
          </cell>
          <cell r="F324" t="str">
            <v>20270104</v>
          </cell>
          <cell r="G324">
            <v>43656</v>
          </cell>
          <cell r="H324">
            <v>1882</v>
          </cell>
        </row>
        <row r="325">
          <cell r="B325" t="str">
            <v>FROF28</v>
          </cell>
          <cell r="C325" t="str">
            <v>100000116918</v>
          </cell>
          <cell r="D325" t="str">
            <v>BVMF</v>
          </cell>
          <cell r="E325" t="str">
            <v>8</v>
          </cell>
          <cell r="F325" t="str">
            <v>20280103</v>
          </cell>
          <cell r="G325">
            <v>43656</v>
          </cell>
          <cell r="H325">
            <v>2133</v>
          </cell>
        </row>
        <row r="326">
          <cell r="B326" t="str">
            <v>FROF29</v>
          </cell>
          <cell r="C326" t="str">
            <v>100000116925</v>
          </cell>
          <cell r="D326" t="str">
            <v>BVMF</v>
          </cell>
          <cell r="E326" t="str">
            <v>8</v>
          </cell>
          <cell r="F326" t="str">
            <v>20290102</v>
          </cell>
          <cell r="G326">
            <v>43656</v>
          </cell>
          <cell r="H326">
            <v>2382</v>
          </cell>
        </row>
        <row r="327">
          <cell r="B327" t="str">
            <v>FROF30</v>
          </cell>
          <cell r="C327" t="str">
            <v>100000116875</v>
          </cell>
          <cell r="D327" t="str">
            <v>BVMF</v>
          </cell>
          <cell r="E327" t="str">
            <v>8</v>
          </cell>
          <cell r="F327" t="str">
            <v>20300102</v>
          </cell>
          <cell r="G327">
            <v>43656</v>
          </cell>
          <cell r="H327">
            <v>2632</v>
          </cell>
        </row>
        <row r="328">
          <cell r="B328" t="str">
            <v>FROF31</v>
          </cell>
          <cell r="C328" t="str">
            <v>100000116885</v>
          </cell>
          <cell r="D328" t="str">
            <v>BVMF</v>
          </cell>
          <cell r="E328" t="str">
            <v>8</v>
          </cell>
          <cell r="F328" t="str">
            <v>20310102</v>
          </cell>
          <cell r="G328">
            <v>43656</v>
          </cell>
          <cell r="H328">
            <v>2885</v>
          </cell>
        </row>
        <row r="329">
          <cell r="B329" t="str">
            <v>GBPQ19</v>
          </cell>
          <cell r="C329" t="str">
            <v>100000114508</v>
          </cell>
          <cell r="D329" t="str">
            <v>BVMF</v>
          </cell>
          <cell r="E329" t="str">
            <v>8</v>
          </cell>
          <cell r="F329" t="str">
            <v>20190801</v>
          </cell>
          <cell r="G329">
            <v>43656</v>
          </cell>
          <cell r="H329">
            <v>16</v>
          </cell>
        </row>
        <row r="330">
          <cell r="B330" t="str">
            <v>GBPU19</v>
          </cell>
          <cell r="C330" t="str">
            <v>200000287751</v>
          </cell>
          <cell r="D330" t="str">
            <v>BVMF</v>
          </cell>
          <cell r="E330" t="str">
            <v>8</v>
          </cell>
          <cell r="F330" t="str">
            <v>20190902</v>
          </cell>
          <cell r="G330">
            <v>43656</v>
          </cell>
          <cell r="H330">
            <v>38</v>
          </cell>
        </row>
        <row r="331">
          <cell r="B331" t="str">
            <v>GBPV19</v>
          </cell>
          <cell r="C331" t="str">
            <v>100000116966</v>
          </cell>
          <cell r="D331" t="str">
            <v>BVMF</v>
          </cell>
          <cell r="E331" t="str">
            <v>8</v>
          </cell>
          <cell r="F331" t="str">
            <v>20191001</v>
          </cell>
          <cell r="G331">
            <v>43656</v>
          </cell>
          <cell r="H331">
            <v>59</v>
          </cell>
        </row>
        <row r="332">
          <cell r="B332" t="str">
            <v>GBRQ19</v>
          </cell>
          <cell r="C332" t="str">
            <v>100000114498</v>
          </cell>
          <cell r="D332" t="str">
            <v>BVMF</v>
          </cell>
          <cell r="E332" t="str">
            <v>8</v>
          </cell>
          <cell r="F332" t="str">
            <v>20190801</v>
          </cell>
          <cell r="G332">
            <v>43656</v>
          </cell>
          <cell r="H332">
            <v>16</v>
          </cell>
        </row>
        <row r="333">
          <cell r="B333" t="str">
            <v>GBRU19</v>
          </cell>
          <cell r="C333" t="str">
            <v>200000287765</v>
          </cell>
          <cell r="D333" t="str">
            <v>BVMF</v>
          </cell>
          <cell r="E333" t="str">
            <v>8</v>
          </cell>
          <cell r="F333" t="str">
            <v>20190902</v>
          </cell>
          <cell r="G333">
            <v>43656</v>
          </cell>
          <cell r="H333">
            <v>38</v>
          </cell>
        </row>
        <row r="334">
          <cell r="B334" t="str">
            <v>GBRV19</v>
          </cell>
          <cell r="C334" t="str">
            <v>100000116980</v>
          </cell>
          <cell r="D334" t="str">
            <v>BVMF</v>
          </cell>
          <cell r="E334" t="str">
            <v>8</v>
          </cell>
          <cell r="F334" t="str">
            <v>20191001</v>
          </cell>
          <cell r="G334">
            <v>43656</v>
          </cell>
          <cell r="H334">
            <v>59</v>
          </cell>
        </row>
        <row r="335">
          <cell r="B335" t="str">
            <v>HSIN19</v>
          </cell>
          <cell r="C335" t="str">
            <v>200000287979</v>
          </cell>
          <cell r="D335" t="str">
            <v>BVMF</v>
          </cell>
          <cell r="E335" t="str">
            <v>8</v>
          </cell>
          <cell r="F335" t="str">
            <v>20190730</v>
          </cell>
          <cell r="G335">
            <v>43656</v>
          </cell>
          <cell r="H335">
            <v>14</v>
          </cell>
        </row>
        <row r="336">
          <cell r="B336" t="str">
            <v>HSIQ19</v>
          </cell>
          <cell r="C336" t="str">
            <v>100000116857</v>
          </cell>
          <cell r="D336" t="str">
            <v>BVMF</v>
          </cell>
          <cell r="E336" t="str">
            <v>8</v>
          </cell>
          <cell r="F336" t="str">
            <v>20190829</v>
          </cell>
          <cell r="G336">
            <v>43656</v>
          </cell>
          <cell r="H336">
            <v>36</v>
          </cell>
        </row>
        <row r="337">
          <cell r="B337" t="str">
            <v>HYPEON19</v>
          </cell>
          <cell r="C337" t="str">
            <v>100000115716</v>
          </cell>
          <cell r="D337" t="str">
            <v>BVMF</v>
          </cell>
          <cell r="E337" t="str">
            <v>8</v>
          </cell>
          <cell r="F337" t="str">
            <v>20190715</v>
          </cell>
          <cell r="G337">
            <v>43656</v>
          </cell>
          <cell r="H337">
            <v>3</v>
          </cell>
        </row>
        <row r="338">
          <cell r="B338" t="str">
            <v>HYPEOQ19</v>
          </cell>
          <cell r="C338" t="str">
            <v>100000116374</v>
          </cell>
          <cell r="D338" t="str">
            <v>BVMF</v>
          </cell>
          <cell r="E338" t="str">
            <v>8</v>
          </cell>
          <cell r="F338" t="str">
            <v>20190819</v>
          </cell>
          <cell r="G338">
            <v>43656</v>
          </cell>
          <cell r="H338">
            <v>28</v>
          </cell>
        </row>
        <row r="339">
          <cell r="B339" t="str">
            <v>HYPEOU19</v>
          </cell>
          <cell r="C339" t="str">
            <v>100000117764</v>
          </cell>
          <cell r="D339" t="str">
            <v>BVMF</v>
          </cell>
          <cell r="E339" t="str">
            <v>8</v>
          </cell>
          <cell r="F339" t="str">
            <v>20190916</v>
          </cell>
          <cell r="G339">
            <v>43656</v>
          </cell>
          <cell r="H339">
            <v>48</v>
          </cell>
        </row>
        <row r="340">
          <cell r="B340" t="str">
            <v>HYPERN19Q19</v>
          </cell>
          <cell r="C340" t="str">
            <v>100000116386</v>
          </cell>
          <cell r="D340" t="str">
            <v>BVMF</v>
          </cell>
          <cell r="E340" t="str">
            <v>8</v>
          </cell>
          <cell r="F340" t="str">
            <v>20190715</v>
          </cell>
          <cell r="G340">
            <v>43656</v>
          </cell>
          <cell r="H340">
            <v>3</v>
          </cell>
        </row>
        <row r="341">
          <cell r="B341" t="str">
            <v>HYPERQ19U19</v>
          </cell>
          <cell r="C341" t="str">
            <v>100000117778</v>
          </cell>
          <cell r="D341" t="str">
            <v>BVMF</v>
          </cell>
          <cell r="E341" t="str">
            <v>8</v>
          </cell>
          <cell r="F341" t="str">
            <v>20190819</v>
          </cell>
          <cell r="G341">
            <v>43656</v>
          </cell>
          <cell r="H341">
            <v>28</v>
          </cell>
        </row>
        <row r="342">
          <cell r="B342" t="str">
            <v>ICFN19</v>
          </cell>
          <cell r="C342" t="str">
            <v>200000215148</v>
          </cell>
          <cell r="D342" t="str">
            <v>BVMF</v>
          </cell>
          <cell r="E342" t="str">
            <v>8</v>
          </cell>
          <cell r="F342" t="str">
            <v>20190723</v>
          </cell>
          <cell r="G342">
            <v>43656</v>
          </cell>
          <cell r="H342">
            <v>9</v>
          </cell>
        </row>
        <row r="343">
          <cell r="B343" t="str">
            <v>ICFU19</v>
          </cell>
          <cell r="C343" t="str">
            <v>100000084586</v>
          </cell>
          <cell r="D343" t="str">
            <v>BVMF</v>
          </cell>
          <cell r="E343" t="str">
            <v>8</v>
          </cell>
          <cell r="F343" t="str">
            <v>20190920</v>
          </cell>
          <cell r="G343">
            <v>43656</v>
          </cell>
          <cell r="H343">
            <v>52</v>
          </cell>
        </row>
        <row r="344">
          <cell r="B344" t="str">
            <v>ICFZ19</v>
          </cell>
          <cell r="C344" t="str">
            <v>100000094200</v>
          </cell>
          <cell r="D344" t="str">
            <v>BVMF</v>
          </cell>
          <cell r="E344" t="str">
            <v>8</v>
          </cell>
          <cell r="F344" t="str">
            <v>20191218</v>
          </cell>
          <cell r="G344">
            <v>43656</v>
          </cell>
          <cell r="H344">
            <v>114</v>
          </cell>
        </row>
        <row r="345">
          <cell r="B345" t="str">
            <v>ICFH20</v>
          </cell>
          <cell r="C345" t="str">
            <v>200000164708</v>
          </cell>
          <cell r="D345" t="str">
            <v>BVMF</v>
          </cell>
          <cell r="E345" t="str">
            <v>8</v>
          </cell>
          <cell r="F345" t="str">
            <v>20200323</v>
          </cell>
          <cell r="G345">
            <v>43656</v>
          </cell>
          <cell r="H345">
            <v>178</v>
          </cell>
        </row>
        <row r="346">
          <cell r="B346" t="str">
            <v>ICFU20</v>
          </cell>
          <cell r="C346" t="str">
            <v>100000102205</v>
          </cell>
          <cell r="D346" t="str">
            <v>BVMF</v>
          </cell>
          <cell r="E346" t="str">
            <v>8</v>
          </cell>
          <cell r="F346" t="str">
            <v>20200922</v>
          </cell>
          <cell r="G346">
            <v>43656</v>
          </cell>
          <cell r="H346">
            <v>304</v>
          </cell>
        </row>
        <row r="347">
          <cell r="B347" t="str">
            <v>ICFZ20</v>
          </cell>
          <cell r="C347" t="str">
            <v>100000102206</v>
          </cell>
          <cell r="D347" t="str">
            <v>BVMF</v>
          </cell>
          <cell r="E347" t="str">
            <v>8</v>
          </cell>
          <cell r="F347" t="str">
            <v>20201218</v>
          </cell>
          <cell r="G347">
            <v>43656</v>
          </cell>
          <cell r="H347">
            <v>365</v>
          </cell>
        </row>
        <row r="348">
          <cell r="B348" t="str">
            <v>INDQ19</v>
          </cell>
          <cell r="C348" t="str">
            <v>100000092222</v>
          </cell>
          <cell r="D348" t="str">
            <v>BVMF</v>
          </cell>
          <cell r="E348" t="str">
            <v>8</v>
          </cell>
          <cell r="F348" t="str">
            <v>20190814</v>
          </cell>
          <cell r="G348">
            <v>43656</v>
          </cell>
          <cell r="H348">
            <v>25</v>
          </cell>
        </row>
        <row r="349">
          <cell r="B349" t="str">
            <v>INDV19</v>
          </cell>
          <cell r="C349" t="str">
            <v>100000093063</v>
          </cell>
          <cell r="D349" t="str">
            <v>BVMF</v>
          </cell>
          <cell r="E349" t="str">
            <v>8</v>
          </cell>
          <cell r="F349" t="str">
            <v>20191016</v>
          </cell>
          <cell r="G349">
            <v>43656</v>
          </cell>
          <cell r="H349">
            <v>70</v>
          </cell>
        </row>
        <row r="350">
          <cell r="B350" t="str">
            <v>INDZ19</v>
          </cell>
          <cell r="C350" t="str">
            <v>100000095579</v>
          </cell>
          <cell r="D350" t="str">
            <v>BVMF</v>
          </cell>
          <cell r="E350" t="str">
            <v>8</v>
          </cell>
          <cell r="F350" t="str">
            <v>20191218</v>
          </cell>
          <cell r="G350">
            <v>43656</v>
          </cell>
          <cell r="H350">
            <v>114</v>
          </cell>
        </row>
        <row r="351">
          <cell r="B351" t="str">
            <v>INDG20</v>
          </cell>
          <cell r="C351" t="str">
            <v>100000097852</v>
          </cell>
          <cell r="D351" t="str">
            <v>BVMF</v>
          </cell>
          <cell r="E351" t="str">
            <v>8</v>
          </cell>
          <cell r="F351" t="str">
            <v>20200212</v>
          </cell>
          <cell r="G351">
            <v>43656</v>
          </cell>
          <cell r="H351">
            <v>152</v>
          </cell>
        </row>
        <row r="352">
          <cell r="B352" t="str">
            <v>INDJ20</v>
          </cell>
          <cell r="C352" t="str">
            <v>100000100987</v>
          </cell>
          <cell r="D352" t="str">
            <v>BVMF</v>
          </cell>
          <cell r="E352" t="str">
            <v>8</v>
          </cell>
          <cell r="F352" t="str">
            <v>20200415</v>
          </cell>
          <cell r="G352">
            <v>43656</v>
          </cell>
          <cell r="H352">
            <v>194</v>
          </cell>
        </row>
        <row r="353">
          <cell r="B353" t="str">
            <v>INDM20</v>
          </cell>
          <cell r="C353" t="str">
            <v>200000178052</v>
          </cell>
          <cell r="D353" t="str">
            <v>BVMF</v>
          </cell>
          <cell r="E353" t="str">
            <v>8</v>
          </cell>
          <cell r="F353" t="str">
            <v>20200617</v>
          </cell>
          <cell r="G353">
            <v>43656</v>
          </cell>
          <cell r="H353">
            <v>236</v>
          </cell>
        </row>
        <row r="354">
          <cell r="B354" t="str">
            <v>INDQ20</v>
          </cell>
          <cell r="C354" t="str">
            <v>100000103332</v>
          </cell>
          <cell r="D354" t="str">
            <v>BVMF</v>
          </cell>
          <cell r="E354" t="str">
            <v>8</v>
          </cell>
          <cell r="F354" t="str">
            <v>20200812</v>
          </cell>
          <cell r="G354">
            <v>43656</v>
          </cell>
          <cell r="H354">
            <v>276</v>
          </cell>
        </row>
        <row r="355">
          <cell r="B355" t="str">
            <v>INDV20</v>
          </cell>
          <cell r="C355" t="str">
            <v>100000104894</v>
          </cell>
          <cell r="D355" t="str">
            <v>BVMF</v>
          </cell>
          <cell r="E355" t="str">
            <v>8</v>
          </cell>
          <cell r="F355" t="str">
            <v>20201014</v>
          </cell>
          <cell r="G355">
            <v>43656</v>
          </cell>
          <cell r="H355">
            <v>319</v>
          </cell>
        </row>
        <row r="356">
          <cell r="B356" t="str">
            <v>INDZ20</v>
          </cell>
          <cell r="C356" t="str">
            <v>100000106629</v>
          </cell>
          <cell r="D356" t="str">
            <v>BVMF</v>
          </cell>
          <cell r="E356" t="str">
            <v>8</v>
          </cell>
          <cell r="F356" t="str">
            <v>20201216</v>
          </cell>
          <cell r="G356">
            <v>43656</v>
          </cell>
          <cell r="H356">
            <v>363</v>
          </cell>
        </row>
        <row r="357">
          <cell r="B357" t="str">
            <v>INDG21</v>
          </cell>
          <cell r="C357" t="str">
            <v>100000107760</v>
          </cell>
          <cell r="D357" t="str">
            <v>BVMF</v>
          </cell>
          <cell r="E357" t="str">
            <v>8</v>
          </cell>
          <cell r="F357" t="str">
            <v>20210217</v>
          </cell>
          <cell r="G357">
            <v>43656</v>
          </cell>
          <cell r="H357">
            <v>404</v>
          </cell>
        </row>
        <row r="358">
          <cell r="B358" t="str">
            <v>INDJ21</v>
          </cell>
          <cell r="C358" t="str">
            <v>100000111570</v>
          </cell>
          <cell r="D358" t="str">
            <v>BVMF</v>
          </cell>
          <cell r="E358" t="str">
            <v>8</v>
          </cell>
          <cell r="F358" t="str">
            <v>20210414</v>
          </cell>
          <cell r="G358">
            <v>43656</v>
          </cell>
          <cell r="H358">
            <v>443</v>
          </cell>
        </row>
        <row r="359">
          <cell r="B359" t="str">
            <v>IR1Q19Z19</v>
          </cell>
          <cell r="C359" t="str">
            <v>100000116395</v>
          </cell>
          <cell r="D359" t="str">
            <v>BVMF</v>
          </cell>
          <cell r="E359" t="str">
            <v>8</v>
          </cell>
          <cell r="F359" t="str">
            <v>20190814</v>
          </cell>
          <cell r="G359">
            <v>43656</v>
          </cell>
          <cell r="H359">
            <v>25</v>
          </cell>
        </row>
        <row r="360">
          <cell r="B360" t="str">
            <v>IR1Q19V19</v>
          </cell>
          <cell r="C360" t="str">
            <v>100000116394</v>
          </cell>
          <cell r="D360" t="str">
            <v>BVMF</v>
          </cell>
          <cell r="E360" t="str">
            <v>8</v>
          </cell>
          <cell r="F360" t="str">
            <v>20190814</v>
          </cell>
          <cell r="G360">
            <v>43656</v>
          </cell>
          <cell r="H360">
            <v>25</v>
          </cell>
        </row>
        <row r="361">
          <cell r="B361" t="str">
            <v>ISPU19</v>
          </cell>
          <cell r="C361" t="str">
            <v>100000106921</v>
          </cell>
          <cell r="D361" t="str">
            <v>BVMF</v>
          </cell>
          <cell r="E361" t="str">
            <v>8</v>
          </cell>
          <cell r="F361" t="str">
            <v>20190920</v>
          </cell>
          <cell r="G361">
            <v>43656</v>
          </cell>
          <cell r="H361">
            <v>52</v>
          </cell>
        </row>
        <row r="362">
          <cell r="B362" t="str">
            <v>ISPZ19</v>
          </cell>
          <cell r="C362" t="str">
            <v>100000111077</v>
          </cell>
          <cell r="D362" t="str">
            <v>BVMF</v>
          </cell>
          <cell r="E362" t="str">
            <v>8</v>
          </cell>
          <cell r="F362" t="str">
            <v>20191220</v>
          </cell>
          <cell r="G362">
            <v>43656</v>
          </cell>
          <cell r="H362">
            <v>116</v>
          </cell>
        </row>
        <row r="363">
          <cell r="B363" t="str">
            <v>ISPH20</v>
          </cell>
          <cell r="C363" t="str">
            <v>200000292007</v>
          </cell>
          <cell r="D363" t="str">
            <v>BVMF</v>
          </cell>
          <cell r="E363" t="str">
            <v>8</v>
          </cell>
          <cell r="F363" t="str">
            <v>20200320</v>
          </cell>
          <cell r="G363">
            <v>43656</v>
          </cell>
          <cell r="H363">
            <v>177</v>
          </cell>
        </row>
        <row r="364">
          <cell r="B364" t="str">
            <v>JAPQ19</v>
          </cell>
          <cell r="C364" t="str">
            <v>200000269398</v>
          </cell>
          <cell r="D364" t="str">
            <v>BVMF</v>
          </cell>
          <cell r="E364" t="str">
            <v>8</v>
          </cell>
          <cell r="F364" t="str">
            <v>20190801</v>
          </cell>
          <cell r="G364">
            <v>43656</v>
          </cell>
          <cell r="H364">
            <v>16</v>
          </cell>
        </row>
        <row r="365">
          <cell r="B365" t="str">
            <v>JAPU19</v>
          </cell>
          <cell r="C365" t="str">
            <v>200000277778</v>
          </cell>
          <cell r="D365" t="str">
            <v>BVMF</v>
          </cell>
          <cell r="E365" t="str">
            <v>8</v>
          </cell>
          <cell r="F365" t="str">
            <v>20190902</v>
          </cell>
          <cell r="G365">
            <v>43656</v>
          </cell>
          <cell r="H365">
            <v>38</v>
          </cell>
        </row>
        <row r="366">
          <cell r="B366" t="str">
            <v>JAPV19</v>
          </cell>
          <cell r="C366" t="str">
            <v>100000116198</v>
          </cell>
          <cell r="D366" t="str">
            <v>BVMF</v>
          </cell>
          <cell r="E366" t="str">
            <v>8</v>
          </cell>
          <cell r="F366" t="str">
            <v>20191001</v>
          </cell>
          <cell r="G366">
            <v>43656</v>
          </cell>
          <cell r="H366">
            <v>59</v>
          </cell>
        </row>
        <row r="367">
          <cell r="B367" t="str">
            <v>JAPX19</v>
          </cell>
          <cell r="C367" t="str">
            <v>100000117497</v>
          </cell>
          <cell r="D367" t="str">
            <v>BVMF</v>
          </cell>
          <cell r="E367" t="str">
            <v>8</v>
          </cell>
          <cell r="F367" t="str">
            <v>20191101</v>
          </cell>
          <cell r="G367">
            <v>43656</v>
          </cell>
          <cell r="H367">
            <v>82</v>
          </cell>
        </row>
        <row r="368">
          <cell r="B368" t="str">
            <v>JPYQ19</v>
          </cell>
          <cell r="C368" t="str">
            <v>200000269399</v>
          </cell>
          <cell r="D368" t="str">
            <v>BVMF</v>
          </cell>
          <cell r="E368" t="str">
            <v>8</v>
          </cell>
          <cell r="F368" t="str">
            <v>20190801</v>
          </cell>
          <cell r="G368">
            <v>43656</v>
          </cell>
          <cell r="H368">
            <v>16</v>
          </cell>
        </row>
        <row r="369">
          <cell r="B369" t="str">
            <v>JPYU19</v>
          </cell>
          <cell r="C369" t="str">
            <v>200000277779</v>
          </cell>
          <cell r="D369" t="str">
            <v>BVMF</v>
          </cell>
          <cell r="E369" t="str">
            <v>8</v>
          </cell>
          <cell r="F369" t="str">
            <v>20190902</v>
          </cell>
          <cell r="G369">
            <v>43656</v>
          </cell>
          <cell r="H369">
            <v>38</v>
          </cell>
        </row>
        <row r="370">
          <cell r="B370" t="str">
            <v>JPYV19</v>
          </cell>
          <cell r="C370" t="str">
            <v>100000116199</v>
          </cell>
          <cell r="D370" t="str">
            <v>BVMF</v>
          </cell>
          <cell r="E370" t="str">
            <v>8</v>
          </cell>
          <cell r="F370" t="str">
            <v>20191001</v>
          </cell>
          <cell r="G370">
            <v>43656</v>
          </cell>
          <cell r="H370">
            <v>59</v>
          </cell>
        </row>
        <row r="371">
          <cell r="B371" t="str">
            <v>JPYX19</v>
          </cell>
          <cell r="C371" t="str">
            <v>100000117498</v>
          </cell>
          <cell r="D371" t="str">
            <v>BVMF</v>
          </cell>
          <cell r="E371" t="str">
            <v>8</v>
          </cell>
          <cell r="F371" t="str">
            <v>20191101</v>
          </cell>
          <cell r="G371">
            <v>43656</v>
          </cell>
          <cell r="H371">
            <v>82</v>
          </cell>
        </row>
        <row r="372">
          <cell r="B372" t="str">
            <v>JSEU19</v>
          </cell>
          <cell r="C372" t="str">
            <v>100000111128</v>
          </cell>
          <cell r="D372" t="str">
            <v>BVMF</v>
          </cell>
          <cell r="E372" t="str">
            <v>8</v>
          </cell>
          <cell r="F372" t="str">
            <v>20190919</v>
          </cell>
          <cell r="G372">
            <v>43656</v>
          </cell>
          <cell r="H372">
            <v>51</v>
          </cell>
        </row>
        <row r="373">
          <cell r="B373" t="str">
            <v>JSEZ19</v>
          </cell>
          <cell r="C373" t="str">
            <v>100000116792</v>
          </cell>
          <cell r="D373" t="str">
            <v>BVMF</v>
          </cell>
          <cell r="E373" t="str">
            <v>8</v>
          </cell>
          <cell r="F373" t="str">
            <v>20191219</v>
          </cell>
          <cell r="G373">
            <v>43656</v>
          </cell>
          <cell r="H373">
            <v>115</v>
          </cell>
        </row>
        <row r="374">
          <cell r="B374" t="str">
            <v>KROTON19</v>
          </cell>
          <cell r="C374" t="str">
            <v>100000115714</v>
          </cell>
          <cell r="D374" t="str">
            <v>BVMF</v>
          </cell>
          <cell r="E374" t="str">
            <v>8</v>
          </cell>
          <cell r="F374" t="str">
            <v>20190715</v>
          </cell>
          <cell r="G374">
            <v>43656</v>
          </cell>
          <cell r="H374">
            <v>3</v>
          </cell>
        </row>
        <row r="375">
          <cell r="B375" t="str">
            <v>KROTOQ19</v>
          </cell>
          <cell r="C375" t="str">
            <v>100000116372</v>
          </cell>
          <cell r="D375" t="str">
            <v>BVMF</v>
          </cell>
          <cell r="E375" t="str">
            <v>8</v>
          </cell>
          <cell r="F375" t="str">
            <v>20190819</v>
          </cell>
          <cell r="G375">
            <v>43656</v>
          </cell>
          <cell r="H375">
            <v>28</v>
          </cell>
        </row>
        <row r="376">
          <cell r="B376" t="str">
            <v>KROTOU19</v>
          </cell>
          <cell r="C376" t="str">
            <v>100000117770</v>
          </cell>
          <cell r="D376" t="str">
            <v>BVMF</v>
          </cell>
          <cell r="E376" t="str">
            <v>8</v>
          </cell>
          <cell r="F376" t="str">
            <v>20190916</v>
          </cell>
          <cell r="G376">
            <v>43656</v>
          </cell>
          <cell r="H376">
            <v>48</v>
          </cell>
        </row>
        <row r="377">
          <cell r="B377" t="str">
            <v>KROTRN19Q19</v>
          </cell>
          <cell r="C377" t="str">
            <v>100000116387</v>
          </cell>
          <cell r="D377" t="str">
            <v>BVMF</v>
          </cell>
          <cell r="E377" t="str">
            <v>8</v>
          </cell>
          <cell r="F377" t="str">
            <v>20190715</v>
          </cell>
          <cell r="G377">
            <v>43656</v>
          </cell>
          <cell r="H377">
            <v>3</v>
          </cell>
        </row>
        <row r="378">
          <cell r="B378" t="str">
            <v>KROTRQ19U19</v>
          </cell>
          <cell r="C378" t="str">
            <v>100000117779</v>
          </cell>
          <cell r="D378" t="str">
            <v>BVMF</v>
          </cell>
          <cell r="E378" t="str">
            <v>8</v>
          </cell>
          <cell r="F378" t="str">
            <v>20190819</v>
          </cell>
          <cell r="G378">
            <v>43656</v>
          </cell>
          <cell r="H378">
            <v>28</v>
          </cell>
        </row>
        <row r="379">
          <cell r="B379" t="str">
            <v>MEXQ19</v>
          </cell>
          <cell r="C379" t="str">
            <v>100000114494</v>
          </cell>
          <cell r="D379" t="str">
            <v>BVMF</v>
          </cell>
          <cell r="E379" t="str">
            <v>8</v>
          </cell>
          <cell r="F379" t="str">
            <v>20190801</v>
          </cell>
          <cell r="G379">
            <v>43656</v>
          </cell>
          <cell r="H379">
            <v>16</v>
          </cell>
        </row>
        <row r="380">
          <cell r="B380" t="str">
            <v>MEXU19</v>
          </cell>
          <cell r="C380" t="str">
            <v>200000287761</v>
          </cell>
          <cell r="D380" t="str">
            <v>BVMF</v>
          </cell>
          <cell r="E380" t="str">
            <v>8</v>
          </cell>
          <cell r="F380" t="str">
            <v>20190902</v>
          </cell>
          <cell r="G380">
            <v>43656</v>
          </cell>
          <cell r="H380">
            <v>38</v>
          </cell>
        </row>
        <row r="381">
          <cell r="B381" t="str">
            <v>MEXV19</v>
          </cell>
          <cell r="C381" t="str">
            <v>100000116976</v>
          </cell>
          <cell r="D381" t="str">
            <v>BVMF</v>
          </cell>
          <cell r="E381" t="str">
            <v>8</v>
          </cell>
          <cell r="F381" t="str">
            <v>20191001</v>
          </cell>
          <cell r="G381">
            <v>43656</v>
          </cell>
          <cell r="H381">
            <v>59</v>
          </cell>
        </row>
        <row r="382">
          <cell r="B382" t="str">
            <v>MIXU19</v>
          </cell>
          <cell r="C382" t="str">
            <v>100000111079</v>
          </cell>
          <cell r="D382" t="str">
            <v>BVMF</v>
          </cell>
          <cell r="E382" t="str">
            <v>8</v>
          </cell>
          <cell r="F382" t="str">
            <v>20190916</v>
          </cell>
          <cell r="G382">
            <v>43656</v>
          </cell>
          <cell r="H382">
            <v>48</v>
          </cell>
        </row>
        <row r="383">
          <cell r="B383" t="str">
            <v>MIXZ19</v>
          </cell>
          <cell r="C383" t="str">
            <v>100000116791</v>
          </cell>
          <cell r="D383" t="str">
            <v>BVMF</v>
          </cell>
          <cell r="E383" t="str">
            <v>8</v>
          </cell>
          <cell r="F383" t="str">
            <v>20191216</v>
          </cell>
          <cell r="G383">
            <v>43656</v>
          </cell>
          <cell r="H383">
            <v>112</v>
          </cell>
        </row>
        <row r="384">
          <cell r="B384" t="str">
            <v>MR1U19K20</v>
          </cell>
          <cell r="C384" t="str">
            <v>200000288329</v>
          </cell>
          <cell r="D384" t="str">
            <v>BVMF</v>
          </cell>
          <cell r="E384" t="str">
            <v>8</v>
          </cell>
          <cell r="F384" t="str">
            <v>20190916</v>
          </cell>
          <cell r="G384">
            <v>43656</v>
          </cell>
          <cell r="H384">
            <v>48</v>
          </cell>
        </row>
        <row r="385">
          <cell r="B385" t="str">
            <v>MR1U19X19</v>
          </cell>
          <cell r="C385" t="str">
            <v>100000108468</v>
          </cell>
          <cell r="D385" t="str">
            <v>BVMF</v>
          </cell>
          <cell r="E385" t="str">
            <v>8</v>
          </cell>
          <cell r="F385" t="str">
            <v>20190916</v>
          </cell>
          <cell r="G385">
            <v>43656</v>
          </cell>
          <cell r="H385">
            <v>48</v>
          </cell>
        </row>
        <row r="386">
          <cell r="B386" t="str">
            <v>MR1U19F20</v>
          </cell>
          <cell r="C386" t="str">
            <v>200000288328</v>
          </cell>
          <cell r="D386" t="str">
            <v>BVMF</v>
          </cell>
          <cell r="E386" t="str">
            <v>8</v>
          </cell>
          <cell r="F386" t="str">
            <v>20190916</v>
          </cell>
          <cell r="G386">
            <v>43656</v>
          </cell>
          <cell r="H386">
            <v>48</v>
          </cell>
        </row>
        <row r="387">
          <cell r="B387" t="str">
            <v>MR1U19U20</v>
          </cell>
          <cell r="C387" t="str">
            <v>200000288330</v>
          </cell>
          <cell r="D387" t="str">
            <v>BVMF</v>
          </cell>
          <cell r="E387" t="str">
            <v>8</v>
          </cell>
          <cell r="F387" t="str">
            <v>20190916</v>
          </cell>
          <cell r="G387">
            <v>43656</v>
          </cell>
          <cell r="H387">
            <v>48</v>
          </cell>
        </row>
        <row r="388">
          <cell r="B388" t="str">
            <v>MR1X19U20</v>
          </cell>
          <cell r="C388" t="str">
            <v>200000288333</v>
          </cell>
          <cell r="D388" t="str">
            <v>BVMF</v>
          </cell>
          <cell r="E388" t="str">
            <v>8</v>
          </cell>
          <cell r="F388" t="str">
            <v>20191118</v>
          </cell>
          <cell r="G388">
            <v>43656</v>
          </cell>
          <cell r="H388">
            <v>92</v>
          </cell>
        </row>
        <row r="389">
          <cell r="B389" t="str">
            <v>MR1X19K20</v>
          </cell>
          <cell r="C389" t="str">
            <v>200000288332</v>
          </cell>
          <cell r="D389" t="str">
            <v>BVMF</v>
          </cell>
          <cell r="E389" t="str">
            <v>8</v>
          </cell>
          <cell r="F389" t="str">
            <v>20191118</v>
          </cell>
          <cell r="G389">
            <v>43656</v>
          </cell>
          <cell r="H389">
            <v>92</v>
          </cell>
        </row>
        <row r="390">
          <cell r="B390" t="str">
            <v>MR1X19F20</v>
          </cell>
          <cell r="C390" t="str">
            <v>200000288331</v>
          </cell>
          <cell r="D390" t="str">
            <v>BVMF</v>
          </cell>
          <cell r="E390" t="str">
            <v>8</v>
          </cell>
          <cell r="F390" t="str">
            <v>20191118</v>
          </cell>
          <cell r="G390">
            <v>43656</v>
          </cell>
          <cell r="H390">
            <v>92</v>
          </cell>
        </row>
        <row r="391">
          <cell r="B391" t="str">
            <v>MXNQ19</v>
          </cell>
          <cell r="C391" t="str">
            <v>100000114507</v>
          </cell>
          <cell r="D391" t="str">
            <v>BVMF</v>
          </cell>
          <cell r="E391" t="str">
            <v>8</v>
          </cell>
          <cell r="F391" t="str">
            <v>20190801</v>
          </cell>
          <cell r="G391">
            <v>43656</v>
          </cell>
          <cell r="H391">
            <v>16</v>
          </cell>
        </row>
        <row r="392">
          <cell r="B392" t="str">
            <v>MXNU19</v>
          </cell>
          <cell r="C392" t="str">
            <v>200000287750</v>
          </cell>
          <cell r="D392" t="str">
            <v>BVMF</v>
          </cell>
          <cell r="E392" t="str">
            <v>8</v>
          </cell>
          <cell r="F392" t="str">
            <v>20190902</v>
          </cell>
          <cell r="G392">
            <v>43656</v>
          </cell>
          <cell r="H392">
            <v>38</v>
          </cell>
        </row>
        <row r="393">
          <cell r="B393" t="str">
            <v>MXNV19</v>
          </cell>
          <cell r="C393" t="str">
            <v>100000116965</v>
          </cell>
          <cell r="D393" t="str">
            <v>BVMF</v>
          </cell>
          <cell r="E393" t="str">
            <v>8</v>
          </cell>
          <cell r="F393" t="str">
            <v>20191001</v>
          </cell>
          <cell r="G393">
            <v>43656</v>
          </cell>
          <cell r="H393">
            <v>59</v>
          </cell>
        </row>
        <row r="394">
          <cell r="B394" t="str">
            <v>NOKQ19</v>
          </cell>
          <cell r="C394" t="str">
            <v>100000114488</v>
          </cell>
          <cell r="D394" t="str">
            <v>BVMF</v>
          </cell>
          <cell r="E394" t="str">
            <v>8</v>
          </cell>
          <cell r="F394" t="str">
            <v>20190801</v>
          </cell>
          <cell r="G394">
            <v>43656</v>
          </cell>
          <cell r="H394">
            <v>16</v>
          </cell>
        </row>
        <row r="395">
          <cell r="B395" t="str">
            <v>NOKU19</v>
          </cell>
          <cell r="C395" t="str">
            <v>200000287755</v>
          </cell>
          <cell r="D395" t="str">
            <v>BVMF</v>
          </cell>
          <cell r="E395" t="str">
            <v>8</v>
          </cell>
          <cell r="F395" t="str">
            <v>20190902</v>
          </cell>
          <cell r="G395">
            <v>43656</v>
          </cell>
          <cell r="H395">
            <v>38</v>
          </cell>
        </row>
        <row r="396">
          <cell r="B396" t="str">
            <v>NOKV19</v>
          </cell>
          <cell r="C396" t="str">
            <v>100000116970</v>
          </cell>
          <cell r="D396" t="str">
            <v>BVMF</v>
          </cell>
          <cell r="E396" t="str">
            <v>8</v>
          </cell>
          <cell r="F396" t="str">
            <v>20191001</v>
          </cell>
          <cell r="G396">
            <v>43656</v>
          </cell>
          <cell r="H396">
            <v>59</v>
          </cell>
        </row>
        <row r="397">
          <cell r="B397" t="str">
            <v>NZDQ19</v>
          </cell>
          <cell r="C397" t="str">
            <v>100000114506</v>
          </cell>
          <cell r="D397" t="str">
            <v>BVMF</v>
          </cell>
          <cell r="E397" t="str">
            <v>8</v>
          </cell>
          <cell r="F397" t="str">
            <v>20190801</v>
          </cell>
          <cell r="G397">
            <v>43656</v>
          </cell>
          <cell r="H397">
            <v>16</v>
          </cell>
        </row>
        <row r="398">
          <cell r="B398" t="str">
            <v>NZDU19</v>
          </cell>
          <cell r="C398" t="str">
            <v>200000287749</v>
          </cell>
          <cell r="D398" t="str">
            <v>BVMF</v>
          </cell>
          <cell r="E398" t="str">
            <v>8</v>
          </cell>
          <cell r="F398" t="str">
            <v>20190902</v>
          </cell>
          <cell r="G398">
            <v>43656</v>
          </cell>
          <cell r="H398">
            <v>38</v>
          </cell>
        </row>
        <row r="399">
          <cell r="B399" t="str">
            <v>NZDV19</v>
          </cell>
          <cell r="C399" t="str">
            <v>100000116964</v>
          </cell>
          <cell r="D399" t="str">
            <v>BVMF</v>
          </cell>
          <cell r="E399" t="str">
            <v>8</v>
          </cell>
          <cell r="F399" t="str">
            <v>20191001</v>
          </cell>
          <cell r="G399">
            <v>43656</v>
          </cell>
          <cell r="H399">
            <v>59</v>
          </cell>
        </row>
        <row r="400">
          <cell r="B400" t="str">
            <v>NZLQ19</v>
          </cell>
          <cell r="C400" t="str">
            <v>100000114492</v>
          </cell>
          <cell r="D400" t="str">
            <v>BVMF</v>
          </cell>
          <cell r="E400" t="str">
            <v>8</v>
          </cell>
          <cell r="F400" t="str">
            <v>20190801</v>
          </cell>
          <cell r="G400">
            <v>43656</v>
          </cell>
          <cell r="H400">
            <v>16</v>
          </cell>
        </row>
        <row r="401">
          <cell r="B401" t="str">
            <v>NZLU19</v>
          </cell>
          <cell r="C401" t="str">
            <v>200000287759</v>
          </cell>
          <cell r="D401" t="str">
            <v>BVMF</v>
          </cell>
          <cell r="E401" t="str">
            <v>8</v>
          </cell>
          <cell r="F401" t="str">
            <v>20190902</v>
          </cell>
          <cell r="G401">
            <v>43656</v>
          </cell>
          <cell r="H401">
            <v>38</v>
          </cell>
        </row>
        <row r="402">
          <cell r="B402" t="str">
            <v>NZLV19</v>
          </cell>
          <cell r="C402" t="str">
            <v>100000116974</v>
          </cell>
          <cell r="D402" t="str">
            <v>BVMF</v>
          </cell>
          <cell r="E402" t="str">
            <v>8</v>
          </cell>
          <cell r="F402" t="str">
            <v>20191001</v>
          </cell>
          <cell r="G402">
            <v>43656</v>
          </cell>
          <cell r="H402">
            <v>59</v>
          </cell>
        </row>
        <row r="403">
          <cell r="B403" t="str">
            <v>OC1Q19</v>
          </cell>
          <cell r="C403" t="str">
            <v>100000103844</v>
          </cell>
          <cell r="D403" t="str">
            <v>BVMF</v>
          </cell>
          <cell r="E403" t="str">
            <v>8</v>
          </cell>
          <cell r="F403" t="str">
            <v>20190801</v>
          </cell>
          <cell r="G403">
            <v>43656</v>
          </cell>
          <cell r="H403">
            <v>16</v>
          </cell>
        </row>
        <row r="404">
          <cell r="B404" t="str">
            <v>OC1U19</v>
          </cell>
          <cell r="C404" t="str">
            <v>100000105041</v>
          </cell>
          <cell r="D404" t="str">
            <v>BVMF</v>
          </cell>
          <cell r="E404" t="str">
            <v>8</v>
          </cell>
          <cell r="F404" t="str">
            <v>20190902</v>
          </cell>
          <cell r="G404">
            <v>43656</v>
          </cell>
          <cell r="H404">
            <v>38</v>
          </cell>
        </row>
        <row r="405">
          <cell r="B405" t="str">
            <v>OC1V19</v>
          </cell>
          <cell r="C405" t="str">
            <v>2480092</v>
          </cell>
          <cell r="D405" t="str">
            <v>BVMF</v>
          </cell>
          <cell r="E405" t="str">
            <v>8</v>
          </cell>
          <cell r="F405" t="str">
            <v>20191001</v>
          </cell>
          <cell r="G405">
            <v>43656</v>
          </cell>
          <cell r="H405">
            <v>59</v>
          </cell>
        </row>
        <row r="406">
          <cell r="B406" t="str">
            <v>OC1X19</v>
          </cell>
          <cell r="C406" t="str">
            <v>200000224464</v>
          </cell>
          <cell r="D406" t="str">
            <v>BVMF</v>
          </cell>
          <cell r="E406" t="str">
            <v>8</v>
          </cell>
          <cell r="F406" t="str">
            <v>20191101</v>
          </cell>
          <cell r="G406">
            <v>43656</v>
          </cell>
          <cell r="H406">
            <v>82</v>
          </cell>
        </row>
        <row r="407">
          <cell r="B407" t="str">
            <v>OC1Z19</v>
          </cell>
          <cell r="C407" t="str">
            <v>200000232803</v>
          </cell>
          <cell r="D407" t="str">
            <v>BVMF</v>
          </cell>
          <cell r="E407" t="str">
            <v>8</v>
          </cell>
          <cell r="F407" t="str">
            <v>20191202</v>
          </cell>
          <cell r="G407">
            <v>43656</v>
          </cell>
          <cell r="H407">
            <v>102</v>
          </cell>
        </row>
        <row r="408">
          <cell r="B408" t="str">
            <v>OC1F20</v>
          </cell>
          <cell r="C408" t="str">
            <v>2480118</v>
          </cell>
          <cell r="D408" t="str">
            <v>BVMF</v>
          </cell>
          <cell r="E408" t="str">
            <v>8</v>
          </cell>
          <cell r="F408" t="str">
            <v>20200102</v>
          </cell>
          <cell r="G408">
            <v>43656</v>
          </cell>
          <cell r="H408">
            <v>123</v>
          </cell>
        </row>
        <row r="409">
          <cell r="B409" t="str">
            <v>OC1G20</v>
          </cell>
          <cell r="C409" t="str">
            <v>100000109118</v>
          </cell>
          <cell r="D409" t="str">
            <v>BVMF</v>
          </cell>
          <cell r="E409" t="str">
            <v>8</v>
          </cell>
          <cell r="F409" t="str">
            <v>20200203</v>
          </cell>
          <cell r="G409">
            <v>43656</v>
          </cell>
          <cell r="H409">
            <v>145</v>
          </cell>
        </row>
        <row r="410">
          <cell r="B410" t="str">
            <v>OC1H20</v>
          </cell>
          <cell r="C410" t="str">
            <v>100000110504</v>
          </cell>
          <cell r="D410" t="str">
            <v>BVMF</v>
          </cell>
          <cell r="E410" t="str">
            <v>8</v>
          </cell>
          <cell r="F410" t="str">
            <v>20200302</v>
          </cell>
          <cell r="G410">
            <v>43656</v>
          </cell>
          <cell r="H410">
            <v>163</v>
          </cell>
        </row>
        <row r="411">
          <cell r="B411" t="str">
            <v>OC1J20</v>
          </cell>
          <cell r="C411" t="str">
            <v>2480126</v>
          </cell>
          <cell r="D411" t="str">
            <v>BVMF</v>
          </cell>
          <cell r="E411" t="str">
            <v>8</v>
          </cell>
          <cell r="F411" t="str">
            <v>20200401</v>
          </cell>
          <cell r="G411">
            <v>43656</v>
          </cell>
          <cell r="H411">
            <v>185</v>
          </cell>
        </row>
        <row r="412">
          <cell r="B412" t="str">
            <v>OC1K20</v>
          </cell>
          <cell r="C412" t="str">
            <v>200000263156</v>
          </cell>
          <cell r="D412" t="str">
            <v>BVMF</v>
          </cell>
          <cell r="E412" t="str">
            <v>8</v>
          </cell>
          <cell r="F412" t="str">
            <v>20200504</v>
          </cell>
          <cell r="G412">
            <v>43656</v>
          </cell>
          <cell r="H412">
            <v>205</v>
          </cell>
        </row>
        <row r="413">
          <cell r="B413" t="str">
            <v>OC1M20</v>
          </cell>
          <cell r="C413" t="str">
            <v>200000283103</v>
          </cell>
          <cell r="D413" t="str">
            <v>BVMF</v>
          </cell>
          <cell r="E413" t="str">
            <v>8</v>
          </cell>
          <cell r="F413" t="str">
            <v>20200601</v>
          </cell>
          <cell r="G413">
            <v>43656</v>
          </cell>
          <cell r="H413">
            <v>225</v>
          </cell>
        </row>
        <row r="414">
          <cell r="B414" t="str">
            <v>OC1N20</v>
          </cell>
          <cell r="C414" t="str">
            <v>2480134</v>
          </cell>
          <cell r="D414" t="str">
            <v>BVMF</v>
          </cell>
          <cell r="E414" t="str">
            <v>8</v>
          </cell>
          <cell r="F414" t="str">
            <v>20200701</v>
          </cell>
          <cell r="G414">
            <v>43656</v>
          </cell>
          <cell r="H414">
            <v>246</v>
          </cell>
        </row>
        <row r="415">
          <cell r="B415" t="str">
            <v>OC1V20</v>
          </cell>
          <cell r="C415" t="str">
            <v>2480142</v>
          </cell>
          <cell r="D415" t="str">
            <v>BVMF</v>
          </cell>
          <cell r="E415" t="str">
            <v>8</v>
          </cell>
          <cell r="F415" t="str">
            <v>20201001</v>
          </cell>
          <cell r="G415">
            <v>43656</v>
          </cell>
          <cell r="H415">
            <v>311</v>
          </cell>
        </row>
        <row r="416">
          <cell r="B416" t="str">
            <v>OC1F21</v>
          </cell>
          <cell r="C416" t="str">
            <v>2480159</v>
          </cell>
          <cell r="D416" t="str">
            <v>BVMF</v>
          </cell>
          <cell r="E416" t="str">
            <v>8</v>
          </cell>
          <cell r="F416" t="str">
            <v>20210104</v>
          </cell>
          <cell r="G416">
            <v>43656</v>
          </cell>
          <cell r="H416">
            <v>374</v>
          </cell>
        </row>
        <row r="417">
          <cell r="B417" t="str">
            <v>OC1J21</v>
          </cell>
          <cell r="C417" t="str">
            <v>2480001</v>
          </cell>
          <cell r="D417" t="str">
            <v>BVMF</v>
          </cell>
          <cell r="E417" t="str">
            <v>8</v>
          </cell>
          <cell r="F417" t="str">
            <v>20210401</v>
          </cell>
          <cell r="G417">
            <v>43656</v>
          </cell>
          <cell r="H417">
            <v>435</v>
          </cell>
        </row>
        <row r="418">
          <cell r="B418" t="str">
            <v>OC1N21</v>
          </cell>
          <cell r="C418" t="str">
            <v>2480167</v>
          </cell>
          <cell r="D418" t="str">
            <v>BVMF</v>
          </cell>
          <cell r="E418" t="str">
            <v>8</v>
          </cell>
          <cell r="F418" t="str">
            <v>20210701</v>
          </cell>
          <cell r="G418">
            <v>43656</v>
          </cell>
          <cell r="H418">
            <v>497</v>
          </cell>
        </row>
        <row r="419">
          <cell r="B419" t="str">
            <v>OC1V21</v>
          </cell>
          <cell r="C419" t="str">
            <v>2480175</v>
          </cell>
          <cell r="D419" t="str">
            <v>BVMF</v>
          </cell>
          <cell r="E419" t="str">
            <v>8</v>
          </cell>
          <cell r="F419" t="str">
            <v>20211001</v>
          </cell>
          <cell r="G419">
            <v>43656</v>
          </cell>
          <cell r="H419">
            <v>562</v>
          </cell>
        </row>
        <row r="420">
          <cell r="B420" t="str">
            <v>OC1F22</v>
          </cell>
          <cell r="C420" t="str">
            <v>2480183</v>
          </cell>
          <cell r="D420" t="str">
            <v>BVMF</v>
          </cell>
          <cell r="E420" t="str">
            <v>8</v>
          </cell>
          <cell r="F420" t="str">
            <v>20220103</v>
          </cell>
          <cell r="G420">
            <v>43656</v>
          </cell>
          <cell r="H420">
            <v>625</v>
          </cell>
        </row>
        <row r="421">
          <cell r="B421" t="str">
            <v>OC1J22</v>
          </cell>
          <cell r="C421" t="str">
            <v>100000085595</v>
          </cell>
          <cell r="D421" t="str">
            <v>BVMF</v>
          </cell>
          <cell r="E421" t="str">
            <v>8</v>
          </cell>
          <cell r="F421" t="str">
            <v>20220401</v>
          </cell>
          <cell r="G421">
            <v>43656</v>
          </cell>
          <cell r="H421">
            <v>687</v>
          </cell>
        </row>
        <row r="422">
          <cell r="B422" t="str">
            <v>OC1N22</v>
          </cell>
          <cell r="C422" t="str">
            <v>2480191</v>
          </cell>
          <cell r="D422" t="str">
            <v>BVMF</v>
          </cell>
          <cell r="E422" t="str">
            <v>8</v>
          </cell>
          <cell r="F422" t="str">
            <v>20220701</v>
          </cell>
          <cell r="G422">
            <v>43656</v>
          </cell>
          <cell r="H422">
            <v>749</v>
          </cell>
        </row>
        <row r="423">
          <cell r="B423" t="str">
            <v>OC1V22</v>
          </cell>
          <cell r="C423" t="str">
            <v>100000093482</v>
          </cell>
          <cell r="D423" t="str">
            <v>BVMF</v>
          </cell>
          <cell r="E423" t="str">
            <v>8</v>
          </cell>
          <cell r="F423" t="str">
            <v>20221003</v>
          </cell>
          <cell r="G423">
            <v>43656</v>
          </cell>
          <cell r="H423">
            <v>814</v>
          </cell>
        </row>
        <row r="424">
          <cell r="B424" t="str">
            <v>OC1F23</v>
          </cell>
          <cell r="C424" t="str">
            <v>2480209</v>
          </cell>
          <cell r="D424" t="str">
            <v>BVMF</v>
          </cell>
          <cell r="E424" t="str">
            <v>8</v>
          </cell>
          <cell r="F424" t="str">
            <v>20230102</v>
          </cell>
          <cell r="G424">
            <v>43656</v>
          </cell>
          <cell r="H424">
            <v>876</v>
          </cell>
        </row>
        <row r="425">
          <cell r="B425" t="str">
            <v>OC1J23</v>
          </cell>
          <cell r="C425" t="str">
            <v>200000170035</v>
          </cell>
          <cell r="D425" t="str">
            <v>BVMF</v>
          </cell>
          <cell r="E425" t="str">
            <v>8</v>
          </cell>
          <cell r="F425" t="str">
            <v>20230403</v>
          </cell>
          <cell r="G425">
            <v>43656</v>
          </cell>
          <cell r="H425">
            <v>939</v>
          </cell>
        </row>
        <row r="426">
          <cell r="B426" t="str">
            <v>OC1N23</v>
          </cell>
          <cell r="C426" t="str">
            <v>2480217</v>
          </cell>
          <cell r="D426" t="str">
            <v>BVMF</v>
          </cell>
          <cell r="E426" t="str">
            <v>8</v>
          </cell>
          <cell r="F426" t="str">
            <v>20230703</v>
          </cell>
          <cell r="G426">
            <v>43656</v>
          </cell>
          <cell r="H426">
            <v>1000</v>
          </cell>
        </row>
        <row r="427">
          <cell r="B427" t="str">
            <v>OC1V23</v>
          </cell>
          <cell r="C427" t="str">
            <v>200000217055</v>
          </cell>
          <cell r="D427" t="str">
            <v>BVMF</v>
          </cell>
          <cell r="E427" t="str">
            <v>8</v>
          </cell>
          <cell r="F427" t="str">
            <v>20231002</v>
          </cell>
          <cell r="G427">
            <v>43656</v>
          </cell>
          <cell r="H427">
            <v>1064</v>
          </cell>
        </row>
        <row r="428">
          <cell r="B428" t="str">
            <v>OC1F24</v>
          </cell>
          <cell r="C428" t="str">
            <v>2480225</v>
          </cell>
          <cell r="D428" t="str">
            <v>BVMF</v>
          </cell>
          <cell r="E428" t="str">
            <v>8</v>
          </cell>
          <cell r="F428" t="str">
            <v>20240102</v>
          </cell>
          <cell r="G428">
            <v>43656</v>
          </cell>
          <cell r="H428">
            <v>1125</v>
          </cell>
        </row>
        <row r="429">
          <cell r="B429" t="str">
            <v>OC1J24</v>
          </cell>
          <cell r="C429" t="str">
            <v>100000111916</v>
          </cell>
          <cell r="D429" t="str">
            <v>BVMF</v>
          </cell>
          <cell r="E429" t="str">
            <v>8</v>
          </cell>
          <cell r="F429" t="str">
            <v>20240401</v>
          </cell>
          <cell r="G429">
            <v>43656</v>
          </cell>
          <cell r="H429">
            <v>1186</v>
          </cell>
        </row>
        <row r="430">
          <cell r="B430" t="str">
            <v>OC1N24</v>
          </cell>
          <cell r="C430" t="str">
            <v>2480233</v>
          </cell>
          <cell r="D430" t="str">
            <v>BVMF</v>
          </cell>
          <cell r="E430" t="str">
            <v>8</v>
          </cell>
          <cell r="F430" t="str">
            <v>20240701</v>
          </cell>
          <cell r="G430">
            <v>43656</v>
          </cell>
          <cell r="H430">
            <v>1249</v>
          </cell>
        </row>
        <row r="431">
          <cell r="B431" t="str">
            <v>OC1F25</v>
          </cell>
          <cell r="C431" t="str">
            <v>2480241</v>
          </cell>
          <cell r="D431" t="str">
            <v>BVMF</v>
          </cell>
          <cell r="E431" t="str">
            <v>8</v>
          </cell>
          <cell r="F431" t="str">
            <v>20250102</v>
          </cell>
          <cell r="G431">
            <v>43656</v>
          </cell>
          <cell r="H431">
            <v>1379</v>
          </cell>
        </row>
        <row r="432">
          <cell r="B432" t="str">
            <v>OC1N25</v>
          </cell>
          <cell r="C432" t="str">
            <v>100000103719</v>
          </cell>
          <cell r="D432" t="str">
            <v>BVMF</v>
          </cell>
          <cell r="E432" t="str">
            <v>8</v>
          </cell>
          <cell r="F432" t="str">
            <v>20250701</v>
          </cell>
          <cell r="G432">
            <v>43656</v>
          </cell>
          <cell r="H432">
            <v>1501</v>
          </cell>
        </row>
        <row r="433">
          <cell r="B433" t="str">
            <v>OC1F26</v>
          </cell>
          <cell r="C433" t="str">
            <v>2480514</v>
          </cell>
          <cell r="D433" t="str">
            <v>BVMF</v>
          </cell>
          <cell r="E433" t="str">
            <v>8</v>
          </cell>
          <cell r="F433" t="str">
            <v>20260102</v>
          </cell>
          <cell r="G433">
            <v>43656</v>
          </cell>
          <cell r="H433">
            <v>1632</v>
          </cell>
        </row>
        <row r="434">
          <cell r="B434" t="str">
            <v>OC1N26</v>
          </cell>
          <cell r="C434" t="str">
            <v>100000103725</v>
          </cell>
          <cell r="D434" t="str">
            <v>BVMF</v>
          </cell>
          <cell r="E434" t="str">
            <v>8</v>
          </cell>
          <cell r="F434" t="str">
            <v>20260701</v>
          </cell>
          <cell r="G434">
            <v>43656</v>
          </cell>
          <cell r="H434">
            <v>1754</v>
          </cell>
        </row>
        <row r="435">
          <cell r="B435" t="str">
            <v>OC1F27</v>
          </cell>
          <cell r="C435" t="str">
            <v>409630</v>
          </cell>
          <cell r="D435" t="str">
            <v>BVMF</v>
          </cell>
          <cell r="E435" t="str">
            <v>8</v>
          </cell>
          <cell r="F435" t="str">
            <v>20270104</v>
          </cell>
          <cell r="G435">
            <v>43656</v>
          </cell>
          <cell r="H435">
            <v>1882</v>
          </cell>
        </row>
        <row r="436">
          <cell r="B436" t="str">
            <v>OC1F28</v>
          </cell>
          <cell r="C436" t="str">
            <v>100000071819</v>
          </cell>
          <cell r="D436" t="str">
            <v>BVMF</v>
          </cell>
          <cell r="E436" t="str">
            <v>8</v>
          </cell>
          <cell r="F436" t="str">
            <v>20280103</v>
          </cell>
          <cell r="G436">
            <v>43656</v>
          </cell>
          <cell r="H436">
            <v>2133</v>
          </cell>
        </row>
        <row r="437">
          <cell r="B437" t="str">
            <v>OC1F29</v>
          </cell>
          <cell r="C437" t="str">
            <v>256361</v>
          </cell>
          <cell r="D437" t="str">
            <v>BVMF</v>
          </cell>
          <cell r="E437" t="str">
            <v>8</v>
          </cell>
          <cell r="F437" t="str">
            <v>20290102</v>
          </cell>
          <cell r="G437">
            <v>43656</v>
          </cell>
          <cell r="H437">
            <v>2382</v>
          </cell>
        </row>
        <row r="438">
          <cell r="B438" t="str">
            <v>OC1F30</v>
          </cell>
          <cell r="C438" t="str">
            <v>320134</v>
          </cell>
          <cell r="D438" t="str">
            <v>BVMF</v>
          </cell>
          <cell r="E438" t="str">
            <v>8</v>
          </cell>
          <cell r="F438" t="str">
            <v>20300102</v>
          </cell>
          <cell r="G438">
            <v>43656</v>
          </cell>
          <cell r="H438">
            <v>2632</v>
          </cell>
        </row>
        <row r="439">
          <cell r="B439" t="str">
            <v>OC1F31</v>
          </cell>
          <cell r="C439" t="str">
            <v>200000235663</v>
          </cell>
          <cell r="D439" t="str">
            <v>BVMF</v>
          </cell>
          <cell r="E439" t="str">
            <v>8</v>
          </cell>
          <cell r="F439" t="str">
            <v>20310102</v>
          </cell>
          <cell r="G439">
            <v>43656</v>
          </cell>
          <cell r="H439">
            <v>2885</v>
          </cell>
        </row>
        <row r="440">
          <cell r="B440" t="str">
            <v>OZ1Q19</v>
          </cell>
          <cell r="C440" t="str">
            <v>100000116204</v>
          </cell>
          <cell r="D440" t="str">
            <v>BVMF</v>
          </cell>
          <cell r="E440" t="str">
            <v>8</v>
          </cell>
          <cell r="F440" t="str">
            <v>20190731</v>
          </cell>
          <cell r="G440">
            <v>43656</v>
          </cell>
          <cell r="H440">
            <v>15</v>
          </cell>
        </row>
        <row r="441">
          <cell r="B441" t="str">
            <v>OZ1U19</v>
          </cell>
          <cell r="C441" t="str">
            <v>100000117496</v>
          </cell>
          <cell r="D441" t="str">
            <v>BVMF</v>
          </cell>
          <cell r="E441" t="str">
            <v>8</v>
          </cell>
          <cell r="F441" t="str">
            <v>20190830</v>
          </cell>
          <cell r="G441">
            <v>43656</v>
          </cell>
          <cell r="H441">
            <v>37</v>
          </cell>
        </row>
        <row r="442">
          <cell r="B442" t="str">
            <v>PCARPN19</v>
          </cell>
          <cell r="C442" t="str">
            <v>100000115717</v>
          </cell>
          <cell r="D442" t="str">
            <v>BVMF</v>
          </cell>
          <cell r="E442" t="str">
            <v>8</v>
          </cell>
          <cell r="F442" t="str">
            <v>20190715</v>
          </cell>
          <cell r="G442">
            <v>43656</v>
          </cell>
          <cell r="H442">
            <v>3</v>
          </cell>
        </row>
        <row r="443">
          <cell r="B443" t="str">
            <v>PCARPQ19</v>
          </cell>
          <cell r="C443" t="str">
            <v>100000116375</v>
          </cell>
          <cell r="D443" t="str">
            <v>BVMF</v>
          </cell>
          <cell r="E443" t="str">
            <v>8</v>
          </cell>
          <cell r="F443" t="str">
            <v>20190819</v>
          </cell>
          <cell r="G443">
            <v>43656</v>
          </cell>
          <cell r="H443">
            <v>28</v>
          </cell>
        </row>
        <row r="444">
          <cell r="B444" t="str">
            <v>PCARPU19</v>
          </cell>
          <cell r="C444" t="str">
            <v>100000117765</v>
          </cell>
          <cell r="D444" t="str">
            <v>BVMF</v>
          </cell>
          <cell r="E444" t="str">
            <v>8</v>
          </cell>
          <cell r="F444" t="str">
            <v>20190916</v>
          </cell>
          <cell r="G444">
            <v>43656</v>
          </cell>
          <cell r="H444">
            <v>48</v>
          </cell>
        </row>
        <row r="445">
          <cell r="B445" t="str">
            <v>PCARSN19Q19</v>
          </cell>
          <cell r="C445" t="str">
            <v>100000116388</v>
          </cell>
          <cell r="D445" t="str">
            <v>BVMF</v>
          </cell>
          <cell r="E445" t="str">
            <v>8</v>
          </cell>
          <cell r="F445" t="str">
            <v>20190715</v>
          </cell>
          <cell r="G445">
            <v>43656</v>
          </cell>
          <cell r="H445">
            <v>3</v>
          </cell>
        </row>
        <row r="446">
          <cell r="B446" t="str">
            <v>PCARSQ19U19</v>
          </cell>
          <cell r="C446" t="str">
            <v>100000117780</v>
          </cell>
          <cell r="D446" t="str">
            <v>BVMF</v>
          </cell>
          <cell r="E446" t="str">
            <v>8</v>
          </cell>
          <cell r="F446" t="str">
            <v>20190819</v>
          </cell>
          <cell r="G446">
            <v>43656</v>
          </cell>
          <cell r="H446">
            <v>28</v>
          </cell>
        </row>
        <row r="447">
          <cell r="B447" t="str">
            <v>PETRPN19</v>
          </cell>
          <cell r="C447" t="str">
            <v>100000115713</v>
          </cell>
          <cell r="D447" t="str">
            <v>BVMF</v>
          </cell>
          <cell r="E447" t="str">
            <v>8</v>
          </cell>
          <cell r="F447" t="str">
            <v>20190715</v>
          </cell>
          <cell r="G447">
            <v>43656</v>
          </cell>
          <cell r="H447">
            <v>3</v>
          </cell>
        </row>
        <row r="448">
          <cell r="B448" t="str">
            <v>PETRPQ19</v>
          </cell>
          <cell r="C448" t="str">
            <v>100000116371</v>
          </cell>
          <cell r="D448" t="str">
            <v>BVMF</v>
          </cell>
          <cell r="E448" t="str">
            <v>8</v>
          </cell>
          <cell r="F448" t="str">
            <v>20190819</v>
          </cell>
          <cell r="G448">
            <v>43656</v>
          </cell>
          <cell r="H448">
            <v>28</v>
          </cell>
        </row>
        <row r="449">
          <cell r="B449" t="str">
            <v>PETRPU19</v>
          </cell>
          <cell r="C449" t="str">
            <v>100000117769</v>
          </cell>
          <cell r="D449" t="str">
            <v>BVMF</v>
          </cell>
          <cell r="E449" t="str">
            <v>8</v>
          </cell>
          <cell r="F449" t="str">
            <v>20190916</v>
          </cell>
          <cell r="G449">
            <v>43656</v>
          </cell>
          <cell r="H449">
            <v>48</v>
          </cell>
        </row>
        <row r="450">
          <cell r="B450" t="str">
            <v>PETRSN19Q19</v>
          </cell>
          <cell r="C450" t="str">
            <v>100000116389</v>
          </cell>
          <cell r="D450" t="str">
            <v>BVMF</v>
          </cell>
          <cell r="E450" t="str">
            <v>8</v>
          </cell>
          <cell r="F450" t="str">
            <v>20190715</v>
          </cell>
          <cell r="G450">
            <v>43656</v>
          </cell>
          <cell r="H450">
            <v>3</v>
          </cell>
        </row>
        <row r="451">
          <cell r="B451" t="str">
            <v>PETRSQ19U19</v>
          </cell>
          <cell r="C451" t="str">
            <v>100000117781</v>
          </cell>
          <cell r="D451" t="str">
            <v>BVMF</v>
          </cell>
          <cell r="E451" t="str">
            <v>8</v>
          </cell>
          <cell r="F451" t="str">
            <v>20190819</v>
          </cell>
          <cell r="G451">
            <v>43656</v>
          </cell>
          <cell r="H451">
            <v>28</v>
          </cell>
        </row>
        <row r="452">
          <cell r="B452" t="str">
            <v>PSSAON19</v>
          </cell>
          <cell r="C452" t="str">
            <v>100000115712</v>
          </cell>
          <cell r="D452" t="str">
            <v>BVMF</v>
          </cell>
          <cell r="E452" t="str">
            <v>8</v>
          </cell>
          <cell r="F452" t="str">
            <v>20190715</v>
          </cell>
          <cell r="G452">
            <v>43656</v>
          </cell>
          <cell r="H452">
            <v>3</v>
          </cell>
        </row>
        <row r="453">
          <cell r="B453" t="str">
            <v>PSSAOQ19</v>
          </cell>
          <cell r="C453" t="str">
            <v>100000116370</v>
          </cell>
          <cell r="D453" t="str">
            <v>BVMF</v>
          </cell>
          <cell r="E453" t="str">
            <v>8</v>
          </cell>
          <cell r="F453" t="str">
            <v>20190819</v>
          </cell>
          <cell r="G453">
            <v>43656</v>
          </cell>
          <cell r="H453">
            <v>28</v>
          </cell>
        </row>
        <row r="454">
          <cell r="B454" t="str">
            <v>PSSAOU19</v>
          </cell>
          <cell r="C454" t="str">
            <v>100000117767</v>
          </cell>
          <cell r="D454" t="str">
            <v>BVMF</v>
          </cell>
          <cell r="E454" t="str">
            <v>8</v>
          </cell>
          <cell r="F454" t="str">
            <v>20190916</v>
          </cell>
          <cell r="G454">
            <v>43656</v>
          </cell>
          <cell r="H454">
            <v>48</v>
          </cell>
        </row>
        <row r="455">
          <cell r="B455" t="str">
            <v>PSSARN19Q19</v>
          </cell>
          <cell r="C455" t="str">
            <v>100000116390</v>
          </cell>
          <cell r="D455" t="str">
            <v>BVMF</v>
          </cell>
          <cell r="E455" t="str">
            <v>8</v>
          </cell>
          <cell r="F455" t="str">
            <v>20190715</v>
          </cell>
          <cell r="G455">
            <v>43656</v>
          </cell>
          <cell r="H455">
            <v>3</v>
          </cell>
        </row>
        <row r="456">
          <cell r="B456" t="str">
            <v>PSSARQ19U19</v>
          </cell>
          <cell r="C456" t="str">
            <v>100000117782</v>
          </cell>
          <cell r="D456" t="str">
            <v>BVMF</v>
          </cell>
          <cell r="E456" t="str">
            <v>8</v>
          </cell>
          <cell r="F456" t="str">
            <v>20190819</v>
          </cell>
          <cell r="G456">
            <v>43656</v>
          </cell>
          <cell r="H456">
            <v>28</v>
          </cell>
        </row>
        <row r="457">
          <cell r="B457" t="str">
            <v>RSPU19Z19</v>
          </cell>
          <cell r="C457" t="str">
            <v>100000116797</v>
          </cell>
          <cell r="D457" t="str">
            <v>BVMF</v>
          </cell>
          <cell r="E457" t="str">
            <v>8</v>
          </cell>
          <cell r="F457" t="str">
            <v>20190920</v>
          </cell>
          <cell r="G457">
            <v>43656</v>
          </cell>
          <cell r="H457">
            <v>52</v>
          </cell>
        </row>
        <row r="458">
          <cell r="B458" t="str">
            <v>RUBQ19</v>
          </cell>
          <cell r="C458" t="str">
            <v>100000114489</v>
          </cell>
          <cell r="D458" t="str">
            <v>BVMF</v>
          </cell>
          <cell r="E458" t="str">
            <v>8</v>
          </cell>
          <cell r="F458" t="str">
            <v>20190801</v>
          </cell>
          <cell r="G458">
            <v>43656</v>
          </cell>
          <cell r="H458">
            <v>16</v>
          </cell>
        </row>
        <row r="459">
          <cell r="B459" t="str">
            <v>RUBU19</v>
          </cell>
          <cell r="C459" t="str">
            <v>200000287756</v>
          </cell>
          <cell r="D459" t="str">
            <v>BVMF</v>
          </cell>
          <cell r="E459" t="str">
            <v>8</v>
          </cell>
          <cell r="F459" t="str">
            <v>20190902</v>
          </cell>
          <cell r="G459">
            <v>43656</v>
          </cell>
          <cell r="H459">
            <v>38</v>
          </cell>
        </row>
        <row r="460">
          <cell r="B460" t="str">
            <v>RUBV19</v>
          </cell>
          <cell r="C460" t="str">
            <v>100000116971</v>
          </cell>
          <cell r="D460" t="str">
            <v>BVMF</v>
          </cell>
          <cell r="E460" t="str">
            <v>8</v>
          </cell>
          <cell r="F460" t="str">
            <v>20191001</v>
          </cell>
          <cell r="G460">
            <v>43656</v>
          </cell>
          <cell r="H460">
            <v>59</v>
          </cell>
        </row>
        <row r="461">
          <cell r="B461" t="str">
            <v>SCSQ901</v>
          </cell>
          <cell r="C461" t="str">
            <v>200000254355</v>
          </cell>
          <cell r="D461" t="str">
            <v>BVMF</v>
          </cell>
          <cell r="E461" t="str">
            <v>8</v>
          </cell>
          <cell r="F461" t="str">
            <v>20190801</v>
          </cell>
          <cell r="G461">
            <v>43656</v>
          </cell>
          <cell r="H461">
            <v>16</v>
          </cell>
        </row>
        <row r="462">
          <cell r="B462" t="str">
            <v>SCSV901</v>
          </cell>
          <cell r="C462" t="str">
            <v>200000217218</v>
          </cell>
          <cell r="D462" t="str">
            <v>BVMF</v>
          </cell>
          <cell r="E462" t="str">
            <v>8</v>
          </cell>
          <cell r="F462" t="str">
            <v>20191001</v>
          </cell>
          <cell r="G462">
            <v>43656</v>
          </cell>
          <cell r="H462">
            <v>59</v>
          </cell>
        </row>
        <row r="463">
          <cell r="B463" t="str">
            <v>SCSX901</v>
          </cell>
          <cell r="C463" t="str">
            <v>200000233401</v>
          </cell>
          <cell r="D463" t="str">
            <v>BVMF</v>
          </cell>
          <cell r="E463" t="str">
            <v>8</v>
          </cell>
          <cell r="F463" t="str">
            <v>20191101</v>
          </cell>
          <cell r="G463">
            <v>43656</v>
          </cell>
          <cell r="H463">
            <v>82</v>
          </cell>
        </row>
        <row r="464">
          <cell r="B464" t="str">
            <v>SCSZ902</v>
          </cell>
          <cell r="C464" t="str">
            <v>100000108261</v>
          </cell>
          <cell r="D464" t="str">
            <v>BVMF</v>
          </cell>
          <cell r="E464" t="str">
            <v>8</v>
          </cell>
          <cell r="F464" t="str">
            <v>20191202</v>
          </cell>
          <cell r="G464">
            <v>43656</v>
          </cell>
          <cell r="H464">
            <v>102</v>
          </cell>
        </row>
        <row r="465">
          <cell r="B465" t="str">
            <v>SCSF002</v>
          </cell>
          <cell r="C465" t="str">
            <v>100000109441</v>
          </cell>
          <cell r="D465" t="str">
            <v>BVMF</v>
          </cell>
          <cell r="E465" t="str">
            <v>8</v>
          </cell>
          <cell r="F465" t="str">
            <v>20200102</v>
          </cell>
          <cell r="G465">
            <v>43656</v>
          </cell>
          <cell r="H465">
            <v>123</v>
          </cell>
        </row>
        <row r="466">
          <cell r="B466" t="str">
            <v>SCSG003</v>
          </cell>
          <cell r="C466" t="str">
            <v>100000111323</v>
          </cell>
          <cell r="D466" t="str">
            <v>BVMF</v>
          </cell>
          <cell r="E466" t="str">
            <v>8</v>
          </cell>
          <cell r="F466" t="str">
            <v>20200203</v>
          </cell>
          <cell r="G466">
            <v>43656</v>
          </cell>
          <cell r="H466">
            <v>145</v>
          </cell>
        </row>
        <row r="467">
          <cell r="B467" t="str">
            <v>SCSJ001</v>
          </cell>
          <cell r="C467" t="str">
            <v>100000112220</v>
          </cell>
          <cell r="D467" t="str">
            <v>BVMF</v>
          </cell>
          <cell r="E467" t="str">
            <v>8</v>
          </cell>
          <cell r="F467" t="str">
            <v>20200401</v>
          </cell>
          <cell r="G467">
            <v>43656</v>
          </cell>
          <cell r="H467">
            <v>185</v>
          </cell>
        </row>
        <row r="468">
          <cell r="B468" t="str">
            <v>SCSK004</v>
          </cell>
          <cell r="C468" t="str">
            <v>200000296919</v>
          </cell>
          <cell r="D468" t="str">
            <v>BVMF</v>
          </cell>
          <cell r="E468" t="str">
            <v>8</v>
          </cell>
          <cell r="F468" t="str">
            <v>20200504</v>
          </cell>
          <cell r="G468">
            <v>43656</v>
          </cell>
          <cell r="H468">
            <v>205</v>
          </cell>
        </row>
        <row r="469">
          <cell r="B469" t="str">
            <v>SCSM001</v>
          </cell>
          <cell r="C469" t="str">
            <v>200000283101</v>
          </cell>
          <cell r="D469" t="str">
            <v>BVMF</v>
          </cell>
          <cell r="E469" t="str">
            <v>8</v>
          </cell>
          <cell r="F469" t="str">
            <v>20200601</v>
          </cell>
          <cell r="G469">
            <v>43656</v>
          </cell>
          <cell r="H469">
            <v>225</v>
          </cell>
        </row>
        <row r="470">
          <cell r="B470" t="str">
            <v>SCSN001</v>
          </cell>
          <cell r="C470" t="str">
            <v>200000296934</v>
          </cell>
          <cell r="D470" t="str">
            <v>BVMF</v>
          </cell>
          <cell r="E470" t="str">
            <v>8</v>
          </cell>
          <cell r="F470" t="str">
            <v>20200701</v>
          </cell>
          <cell r="G470">
            <v>43656</v>
          </cell>
          <cell r="H470">
            <v>246</v>
          </cell>
        </row>
        <row r="471">
          <cell r="B471" t="str">
            <v>SEKQ19</v>
          </cell>
          <cell r="C471" t="str">
            <v>100000114490</v>
          </cell>
          <cell r="D471" t="str">
            <v>BVMF</v>
          </cell>
          <cell r="E471" t="str">
            <v>8</v>
          </cell>
          <cell r="F471" t="str">
            <v>20190801</v>
          </cell>
          <cell r="G471">
            <v>43656</v>
          </cell>
          <cell r="H471">
            <v>16</v>
          </cell>
        </row>
        <row r="472">
          <cell r="B472" t="str">
            <v>SEKU19</v>
          </cell>
          <cell r="C472" t="str">
            <v>200000287757</v>
          </cell>
          <cell r="D472" t="str">
            <v>BVMF</v>
          </cell>
          <cell r="E472" t="str">
            <v>8</v>
          </cell>
          <cell r="F472" t="str">
            <v>20190902</v>
          </cell>
          <cell r="G472">
            <v>43656</v>
          </cell>
          <cell r="H472">
            <v>38</v>
          </cell>
        </row>
        <row r="473">
          <cell r="B473" t="str">
            <v>SEKV19</v>
          </cell>
          <cell r="C473" t="str">
            <v>100000116972</v>
          </cell>
          <cell r="D473" t="str">
            <v>BVMF</v>
          </cell>
          <cell r="E473" t="str">
            <v>8</v>
          </cell>
          <cell r="F473" t="str">
            <v>20191001</v>
          </cell>
          <cell r="G473">
            <v>43656</v>
          </cell>
          <cell r="H473">
            <v>59</v>
          </cell>
        </row>
        <row r="474">
          <cell r="B474" t="str">
            <v>SJCQ19</v>
          </cell>
          <cell r="C474" t="str">
            <v>100000105003</v>
          </cell>
          <cell r="D474" t="str">
            <v>BVMF</v>
          </cell>
          <cell r="E474" t="str">
            <v>8</v>
          </cell>
          <cell r="F474" t="str">
            <v>20190730</v>
          </cell>
          <cell r="G474">
            <v>43656</v>
          </cell>
          <cell r="H474">
            <v>14</v>
          </cell>
        </row>
        <row r="475">
          <cell r="B475" t="str">
            <v>SJCU19</v>
          </cell>
          <cell r="C475" t="str">
            <v>200000224247</v>
          </cell>
          <cell r="D475" t="str">
            <v>BVMF</v>
          </cell>
          <cell r="E475" t="str">
            <v>8</v>
          </cell>
          <cell r="F475" t="str">
            <v>20190829</v>
          </cell>
          <cell r="G475">
            <v>43656</v>
          </cell>
          <cell r="H475">
            <v>36</v>
          </cell>
        </row>
        <row r="476">
          <cell r="B476" t="str">
            <v>SJCX19</v>
          </cell>
          <cell r="C476" t="str">
            <v>100000107663</v>
          </cell>
          <cell r="D476" t="str">
            <v>BVMF</v>
          </cell>
          <cell r="E476" t="str">
            <v>8</v>
          </cell>
          <cell r="F476" t="str">
            <v>20191030</v>
          </cell>
          <cell r="G476">
            <v>43656</v>
          </cell>
          <cell r="H476">
            <v>80</v>
          </cell>
        </row>
        <row r="477">
          <cell r="B477" t="str">
            <v>SJCF20</v>
          </cell>
          <cell r="C477" t="str">
            <v>100000110502</v>
          </cell>
          <cell r="D477" t="str">
            <v>BVMF</v>
          </cell>
          <cell r="E477" t="str">
            <v>8</v>
          </cell>
          <cell r="F477" t="str">
            <v>20191227</v>
          </cell>
          <cell r="G477">
            <v>43656</v>
          </cell>
          <cell r="H477">
            <v>120</v>
          </cell>
        </row>
        <row r="478">
          <cell r="B478" t="str">
            <v>SJCH20</v>
          </cell>
          <cell r="C478" t="str">
            <v>200000269403</v>
          </cell>
          <cell r="D478" t="str">
            <v>BVMF</v>
          </cell>
          <cell r="E478" t="str">
            <v>8</v>
          </cell>
          <cell r="F478" t="str">
            <v>20200227</v>
          </cell>
          <cell r="G478">
            <v>43656</v>
          </cell>
          <cell r="H478">
            <v>161</v>
          </cell>
        </row>
        <row r="479">
          <cell r="B479" t="str">
            <v>SJCK20</v>
          </cell>
          <cell r="C479" t="str">
            <v>100000112722</v>
          </cell>
          <cell r="D479" t="str">
            <v>BVMF</v>
          </cell>
          <cell r="E479" t="str">
            <v>8</v>
          </cell>
          <cell r="F479" t="str">
            <v>20200429</v>
          </cell>
          <cell r="G479">
            <v>43656</v>
          </cell>
          <cell r="H479">
            <v>203</v>
          </cell>
        </row>
        <row r="480">
          <cell r="B480" t="str">
            <v>SJCF21</v>
          </cell>
          <cell r="C480" t="str">
            <v>100000107897</v>
          </cell>
          <cell r="D480" t="str">
            <v>BVMF</v>
          </cell>
          <cell r="E480" t="str">
            <v>8</v>
          </cell>
          <cell r="F480" t="str">
            <v>20201229</v>
          </cell>
          <cell r="G480">
            <v>43656</v>
          </cell>
          <cell r="H480">
            <v>371</v>
          </cell>
        </row>
        <row r="481">
          <cell r="B481" t="str">
            <v>SWIQ19</v>
          </cell>
          <cell r="C481" t="str">
            <v>100000114497</v>
          </cell>
          <cell r="D481" t="str">
            <v>BVMF</v>
          </cell>
          <cell r="E481" t="str">
            <v>8</v>
          </cell>
          <cell r="F481" t="str">
            <v>20190801</v>
          </cell>
          <cell r="G481">
            <v>43656</v>
          </cell>
          <cell r="H481">
            <v>16</v>
          </cell>
        </row>
        <row r="482">
          <cell r="B482" t="str">
            <v>SWIU19</v>
          </cell>
          <cell r="C482" t="str">
            <v>200000287764</v>
          </cell>
          <cell r="D482" t="str">
            <v>BVMF</v>
          </cell>
          <cell r="E482" t="str">
            <v>8</v>
          </cell>
          <cell r="F482" t="str">
            <v>20190902</v>
          </cell>
          <cell r="G482">
            <v>43656</v>
          </cell>
          <cell r="H482">
            <v>38</v>
          </cell>
        </row>
        <row r="483">
          <cell r="B483" t="str">
            <v>SWIV19</v>
          </cell>
          <cell r="C483" t="str">
            <v>100000116979</v>
          </cell>
          <cell r="D483" t="str">
            <v>BVMF</v>
          </cell>
          <cell r="E483" t="str">
            <v>8</v>
          </cell>
          <cell r="F483" t="str">
            <v>20191001</v>
          </cell>
          <cell r="G483">
            <v>43656</v>
          </cell>
          <cell r="H483">
            <v>59</v>
          </cell>
        </row>
        <row r="484">
          <cell r="B484" t="str">
            <v>T10U19</v>
          </cell>
          <cell r="C484" t="str">
            <v>100000109841</v>
          </cell>
          <cell r="D484" t="str">
            <v>BVMF</v>
          </cell>
          <cell r="E484" t="str">
            <v>8</v>
          </cell>
          <cell r="F484" t="str">
            <v>20190830</v>
          </cell>
          <cell r="G484">
            <v>43656</v>
          </cell>
          <cell r="H484">
            <v>37</v>
          </cell>
        </row>
        <row r="485">
          <cell r="B485" t="str">
            <v>T10Z19</v>
          </cell>
          <cell r="C485" t="str">
            <v>200000285963</v>
          </cell>
          <cell r="D485" t="str">
            <v>BVMF</v>
          </cell>
          <cell r="E485" t="str">
            <v>8</v>
          </cell>
          <cell r="F485" t="str">
            <v>20191129</v>
          </cell>
          <cell r="G485">
            <v>43656</v>
          </cell>
          <cell r="H485">
            <v>101</v>
          </cell>
        </row>
        <row r="486">
          <cell r="B486" t="str">
            <v>TRYQ19</v>
          </cell>
          <cell r="C486" t="str">
            <v>100000114504</v>
          </cell>
          <cell r="D486" t="str">
            <v>BVMF</v>
          </cell>
          <cell r="E486" t="str">
            <v>8</v>
          </cell>
          <cell r="F486" t="str">
            <v>20190801</v>
          </cell>
          <cell r="G486">
            <v>43656</v>
          </cell>
          <cell r="H486">
            <v>16</v>
          </cell>
        </row>
        <row r="487">
          <cell r="B487" t="str">
            <v>TRYU19</v>
          </cell>
          <cell r="C487" t="str">
            <v>200000287747</v>
          </cell>
          <cell r="D487" t="str">
            <v>BVMF</v>
          </cell>
          <cell r="E487" t="str">
            <v>8</v>
          </cell>
          <cell r="F487" t="str">
            <v>20190902</v>
          </cell>
          <cell r="G487">
            <v>43656</v>
          </cell>
          <cell r="H487">
            <v>38</v>
          </cell>
        </row>
        <row r="488">
          <cell r="B488" t="str">
            <v>TRYV19</v>
          </cell>
          <cell r="C488" t="str">
            <v>100000116962</v>
          </cell>
          <cell r="D488" t="str">
            <v>BVMF</v>
          </cell>
          <cell r="E488" t="str">
            <v>8</v>
          </cell>
          <cell r="F488" t="str">
            <v>20191001</v>
          </cell>
          <cell r="G488">
            <v>43656</v>
          </cell>
          <cell r="H488">
            <v>59</v>
          </cell>
        </row>
        <row r="489">
          <cell r="B489" t="str">
            <v>TUQQ19</v>
          </cell>
          <cell r="C489" t="str">
            <v>100000114491</v>
          </cell>
          <cell r="D489" t="str">
            <v>BVMF</v>
          </cell>
          <cell r="E489" t="str">
            <v>8</v>
          </cell>
          <cell r="F489" t="str">
            <v>20190801</v>
          </cell>
          <cell r="G489">
            <v>43656</v>
          </cell>
          <cell r="H489">
            <v>16</v>
          </cell>
        </row>
        <row r="490">
          <cell r="B490" t="str">
            <v>TUQU19</v>
          </cell>
          <cell r="C490" t="str">
            <v>200000287758</v>
          </cell>
          <cell r="D490" t="str">
            <v>BVMF</v>
          </cell>
          <cell r="E490" t="str">
            <v>8</v>
          </cell>
          <cell r="F490" t="str">
            <v>20190902</v>
          </cell>
          <cell r="G490">
            <v>43656</v>
          </cell>
          <cell r="H490">
            <v>38</v>
          </cell>
        </row>
        <row r="491">
          <cell r="B491" t="str">
            <v>TUQV19</v>
          </cell>
          <cell r="C491" t="str">
            <v>100000116973</v>
          </cell>
          <cell r="D491" t="str">
            <v>BVMF</v>
          </cell>
          <cell r="E491" t="str">
            <v>8</v>
          </cell>
          <cell r="F491" t="str">
            <v>20191001</v>
          </cell>
          <cell r="G491">
            <v>43656</v>
          </cell>
          <cell r="H491">
            <v>59</v>
          </cell>
        </row>
        <row r="492">
          <cell r="B492" t="str">
            <v>USIMAN19</v>
          </cell>
          <cell r="C492" t="str">
            <v>100000115723</v>
          </cell>
          <cell r="D492" t="str">
            <v>BVMF</v>
          </cell>
          <cell r="E492" t="str">
            <v>8</v>
          </cell>
          <cell r="F492" t="str">
            <v>20190715</v>
          </cell>
          <cell r="G492">
            <v>43656</v>
          </cell>
          <cell r="H492">
            <v>3</v>
          </cell>
        </row>
        <row r="493">
          <cell r="B493" t="str">
            <v>USIMAQ19</v>
          </cell>
          <cell r="C493" t="str">
            <v>100000116381</v>
          </cell>
          <cell r="D493" t="str">
            <v>BVMF</v>
          </cell>
          <cell r="E493" t="str">
            <v>8</v>
          </cell>
          <cell r="F493" t="str">
            <v>20190819</v>
          </cell>
          <cell r="G493">
            <v>43656</v>
          </cell>
          <cell r="H493">
            <v>28</v>
          </cell>
        </row>
        <row r="494">
          <cell r="B494" t="str">
            <v>USIMAU19</v>
          </cell>
          <cell r="C494" t="str">
            <v>100000117763</v>
          </cell>
          <cell r="D494" t="str">
            <v>BVMF</v>
          </cell>
          <cell r="E494" t="str">
            <v>8</v>
          </cell>
          <cell r="F494" t="str">
            <v>20190916</v>
          </cell>
          <cell r="G494">
            <v>43656</v>
          </cell>
          <cell r="H494">
            <v>48</v>
          </cell>
        </row>
        <row r="495">
          <cell r="B495" t="str">
            <v>USIMLN19Q19</v>
          </cell>
          <cell r="C495" t="str">
            <v>100000116391</v>
          </cell>
          <cell r="D495" t="str">
            <v>BVMF</v>
          </cell>
          <cell r="E495" t="str">
            <v>8</v>
          </cell>
          <cell r="F495" t="str">
            <v>20190715</v>
          </cell>
          <cell r="G495">
            <v>43656</v>
          </cell>
          <cell r="H495">
            <v>3</v>
          </cell>
        </row>
        <row r="496">
          <cell r="B496" t="str">
            <v>USIMLQ19U19</v>
          </cell>
          <cell r="C496" t="str">
            <v>100000117783</v>
          </cell>
          <cell r="D496" t="str">
            <v>BVMF</v>
          </cell>
          <cell r="E496" t="str">
            <v>8</v>
          </cell>
          <cell r="F496" t="str">
            <v>20190819</v>
          </cell>
          <cell r="G496">
            <v>43656</v>
          </cell>
          <cell r="H496">
            <v>28</v>
          </cell>
        </row>
        <row r="497">
          <cell r="B497" t="str">
            <v>VALEON19</v>
          </cell>
          <cell r="C497" t="str">
            <v>100000115720</v>
          </cell>
          <cell r="D497" t="str">
            <v>BVMF</v>
          </cell>
          <cell r="E497" t="str">
            <v>8</v>
          </cell>
          <cell r="F497" t="str">
            <v>20190715</v>
          </cell>
          <cell r="G497">
            <v>43656</v>
          </cell>
          <cell r="H497">
            <v>3</v>
          </cell>
        </row>
        <row r="498">
          <cell r="B498" t="str">
            <v>VALEOQ19</v>
          </cell>
          <cell r="C498" t="str">
            <v>100000116378</v>
          </cell>
          <cell r="D498" t="str">
            <v>BVMF</v>
          </cell>
          <cell r="E498" t="str">
            <v>8</v>
          </cell>
          <cell r="F498" t="str">
            <v>20190819</v>
          </cell>
          <cell r="G498">
            <v>43656</v>
          </cell>
          <cell r="H498">
            <v>28</v>
          </cell>
        </row>
        <row r="499">
          <cell r="B499" t="str">
            <v>VALEOU19</v>
          </cell>
          <cell r="C499" t="str">
            <v>100000117768</v>
          </cell>
          <cell r="D499" t="str">
            <v>BVMF</v>
          </cell>
          <cell r="E499" t="str">
            <v>8</v>
          </cell>
          <cell r="F499" t="str">
            <v>20190916</v>
          </cell>
          <cell r="G499">
            <v>43656</v>
          </cell>
          <cell r="H499">
            <v>48</v>
          </cell>
        </row>
        <row r="500">
          <cell r="B500" t="str">
            <v>VALERN19Q19</v>
          </cell>
          <cell r="C500" t="str">
            <v>100000116392</v>
          </cell>
          <cell r="D500" t="str">
            <v>BVMF</v>
          </cell>
          <cell r="E500" t="str">
            <v>8</v>
          </cell>
          <cell r="F500" t="str">
            <v>20190715</v>
          </cell>
          <cell r="G500">
            <v>43656</v>
          </cell>
          <cell r="H500">
            <v>3</v>
          </cell>
        </row>
        <row r="501">
          <cell r="B501" t="str">
            <v>VALERQ19U19</v>
          </cell>
          <cell r="C501" t="str">
            <v>100000117784</v>
          </cell>
          <cell r="D501" t="str">
            <v>BVMF</v>
          </cell>
          <cell r="E501" t="str">
            <v>8</v>
          </cell>
          <cell r="F501" t="str">
            <v>20190819</v>
          </cell>
          <cell r="G501">
            <v>43656</v>
          </cell>
          <cell r="H501">
            <v>28</v>
          </cell>
        </row>
        <row r="502">
          <cell r="B502" t="str">
            <v>VVARON19</v>
          </cell>
          <cell r="C502" t="str">
            <v>100000115722</v>
          </cell>
          <cell r="D502" t="str">
            <v>BVMF</v>
          </cell>
          <cell r="E502" t="str">
            <v>8</v>
          </cell>
          <cell r="F502" t="str">
            <v>20190715</v>
          </cell>
          <cell r="G502">
            <v>43656</v>
          </cell>
          <cell r="H502">
            <v>3</v>
          </cell>
        </row>
        <row r="503">
          <cell r="B503" t="str">
            <v>VVAROQ19</v>
          </cell>
          <cell r="C503" t="str">
            <v>100000116380</v>
          </cell>
          <cell r="D503" t="str">
            <v>BVMF</v>
          </cell>
          <cell r="E503" t="str">
            <v>8</v>
          </cell>
          <cell r="F503" t="str">
            <v>20190819</v>
          </cell>
          <cell r="G503">
            <v>43656</v>
          </cell>
          <cell r="H503">
            <v>28</v>
          </cell>
        </row>
        <row r="504">
          <cell r="B504" t="str">
            <v>VVAROU19</v>
          </cell>
          <cell r="C504" t="str">
            <v>100000117773</v>
          </cell>
          <cell r="D504" t="str">
            <v>BVMF</v>
          </cell>
          <cell r="E504" t="str">
            <v>8</v>
          </cell>
          <cell r="F504" t="str">
            <v>20190916</v>
          </cell>
          <cell r="G504">
            <v>43656</v>
          </cell>
          <cell r="H504">
            <v>48</v>
          </cell>
        </row>
        <row r="505">
          <cell r="B505" t="str">
            <v>VVARRN19Q19</v>
          </cell>
          <cell r="C505" t="str">
            <v>100000116393</v>
          </cell>
          <cell r="D505" t="str">
            <v>BVMF</v>
          </cell>
          <cell r="E505" t="str">
            <v>8</v>
          </cell>
          <cell r="F505" t="str">
            <v>20190715</v>
          </cell>
          <cell r="G505">
            <v>43656</v>
          </cell>
          <cell r="H505">
            <v>3</v>
          </cell>
        </row>
        <row r="506">
          <cell r="B506" t="str">
            <v>VVARRQ19U19</v>
          </cell>
          <cell r="C506" t="str">
            <v>100000117785</v>
          </cell>
          <cell r="D506" t="str">
            <v>BVMF</v>
          </cell>
          <cell r="E506" t="str">
            <v>8</v>
          </cell>
          <cell r="F506" t="str">
            <v>20190819</v>
          </cell>
          <cell r="G506">
            <v>43656</v>
          </cell>
          <cell r="H506">
            <v>28</v>
          </cell>
        </row>
        <row r="507">
          <cell r="B507" t="str">
            <v>WD1Q19V19</v>
          </cell>
          <cell r="C507" t="str">
            <v>100000116985</v>
          </cell>
          <cell r="D507" t="str">
            <v>BVMF</v>
          </cell>
          <cell r="E507" t="str">
            <v>8</v>
          </cell>
          <cell r="F507" t="str">
            <v>20190801</v>
          </cell>
          <cell r="G507">
            <v>43656</v>
          </cell>
          <cell r="H507">
            <v>16</v>
          </cell>
        </row>
        <row r="508">
          <cell r="B508" t="str">
            <v>WD1Q19U19</v>
          </cell>
          <cell r="C508" t="str">
            <v>100000116984</v>
          </cell>
          <cell r="D508" t="str">
            <v>BVMF</v>
          </cell>
          <cell r="E508" t="str">
            <v>8</v>
          </cell>
          <cell r="F508" t="str">
            <v>20190801</v>
          </cell>
          <cell r="G508">
            <v>43656</v>
          </cell>
          <cell r="H508">
            <v>16</v>
          </cell>
        </row>
        <row r="509">
          <cell r="B509" t="str">
            <v>WDOQ19</v>
          </cell>
          <cell r="C509" t="str">
            <v>100000109124</v>
          </cell>
          <cell r="D509" t="str">
            <v>BVMF</v>
          </cell>
          <cell r="E509" t="str">
            <v>8</v>
          </cell>
          <cell r="F509" t="str">
            <v>20190801</v>
          </cell>
          <cell r="G509">
            <v>43656</v>
          </cell>
          <cell r="H509">
            <v>16</v>
          </cell>
        </row>
        <row r="510">
          <cell r="B510" t="str">
            <v>WDOU19</v>
          </cell>
          <cell r="C510" t="str">
            <v>100000110510</v>
          </cell>
          <cell r="D510" t="str">
            <v>BVMF</v>
          </cell>
          <cell r="E510" t="str">
            <v>8</v>
          </cell>
          <cell r="F510" t="str">
            <v>20190902</v>
          </cell>
          <cell r="G510">
            <v>43656</v>
          </cell>
          <cell r="H510">
            <v>38</v>
          </cell>
        </row>
        <row r="511">
          <cell r="B511" t="str">
            <v>WDOV19</v>
          </cell>
          <cell r="C511" t="str">
            <v>100000077117</v>
          </cell>
          <cell r="D511" t="str">
            <v>BVMF</v>
          </cell>
          <cell r="E511" t="str">
            <v>8</v>
          </cell>
          <cell r="F511" t="str">
            <v>20191001</v>
          </cell>
          <cell r="G511">
            <v>43656</v>
          </cell>
          <cell r="H511">
            <v>59</v>
          </cell>
        </row>
        <row r="512">
          <cell r="B512" t="str">
            <v>WDOX19</v>
          </cell>
          <cell r="C512" t="str">
            <v>200000277784</v>
          </cell>
          <cell r="D512" t="str">
            <v>BVMF</v>
          </cell>
          <cell r="E512" t="str">
            <v>8</v>
          </cell>
          <cell r="F512" t="str">
            <v>20191101</v>
          </cell>
          <cell r="G512">
            <v>43656</v>
          </cell>
          <cell r="H512">
            <v>82</v>
          </cell>
        </row>
        <row r="513">
          <cell r="B513" t="str">
            <v>WDOZ19</v>
          </cell>
          <cell r="C513" t="str">
            <v>100000116203</v>
          </cell>
          <cell r="D513" t="str">
            <v>BVMF</v>
          </cell>
          <cell r="E513" t="str">
            <v>8</v>
          </cell>
          <cell r="F513" t="str">
            <v>20191202</v>
          </cell>
          <cell r="G513">
            <v>43656</v>
          </cell>
          <cell r="H513">
            <v>102</v>
          </cell>
        </row>
        <row r="514">
          <cell r="B514" t="str">
            <v>WDOF20</v>
          </cell>
          <cell r="C514" t="str">
            <v>100000081400</v>
          </cell>
          <cell r="D514" t="str">
            <v>BVMF</v>
          </cell>
          <cell r="E514" t="str">
            <v>8</v>
          </cell>
          <cell r="F514" t="str">
            <v>20200102</v>
          </cell>
          <cell r="G514">
            <v>43656</v>
          </cell>
          <cell r="H514">
            <v>123</v>
          </cell>
        </row>
        <row r="515">
          <cell r="B515" t="str">
            <v>WDOJ20</v>
          </cell>
          <cell r="C515" t="str">
            <v>100000085591</v>
          </cell>
          <cell r="D515" t="str">
            <v>BVMF</v>
          </cell>
          <cell r="E515" t="str">
            <v>8</v>
          </cell>
          <cell r="F515" t="str">
            <v>20200401</v>
          </cell>
          <cell r="G515">
            <v>43656</v>
          </cell>
          <cell r="H515">
            <v>185</v>
          </cell>
        </row>
        <row r="516">
          <cell r="B516" t="str">
            <v>WDON20</v>
          </cell>
          <cell r="C516" t="str">
            <v>100000089762</v>
          </cell>
          <cell r="D516" t="str">
            <v>BVMF</v>
          </cell>
          <cell r="E516" t="str">
            <v>8</v>
          </cell>
          <cell r="F516" t="str">
            <v>20200701</v>
          </cell>
          <cell r="G516">
            <v>43656</v>
          </cell>
          <cell r="H516">
            <v>246</v>
          </cell>
        </row>
        <row r="517">
          <cell r="B517" t="str">
            <v>WDOF21</v>
          </cell>
          <cell r="C517" t="str">
            <v>2080355</v>
          </cell>
          <cell r="D517" t="str">
            <v>BVMF</v>
          </cell>
          <cell r="E517" t="str">
            <v>8</v>
          </cell>
          <cell r="F517" t="str">
            <v>20210104</v>
          </cell>
          <cell r="G517">
            <v>43656</v>
          </cell>
          <cell r="H517">
            <v>374</v>
          </cell>
        </row>
        <row r="518">
          <cell r="B518" t="str">
            <v>WDON21</v>
          </cell>
          <cell r="C518" t="str">
            <v>171446</v>
          </cell>
          <cell r="D518" t="str">
            <v>BVMF</v>
          </cell>
          <cell r="E518" t="str">
            <v>8</v>
          </cell>
          <cell r="F518" t="str">
            <v>20210701</v>
          </cell>
          <cell r="G518">
            <v>43656</v>
          </cell>
          <cell r="H518">
            <v>497</v>
          </cell>
        </row>
        <row r="519">
          <cell r="B519" t="str">
            <v>WDOJ22</v>
          </cell>
          <cell r="C519" t="str">
            <v>100000085593</v>
          </cell>
          <cell r="D519" t="str">
            <v>BVMF</v>
          </cell>
          <cell r="E519" t="str">
            <v>8</v>
          </cell>
          <cell r="F519" t="str">
            <v>20220401</v>
          </cell>
          <cell r="G519">
            <v>43656</v>
          </cell>
          <cell r="H519">
            <v>687</v>
          </cell>
        </row>
        <row r="520">
          <cell r="B520" t="str">
            <v>WDON22</v>
          </cell>
          <cell r="C520" t="str">
            <v>100000089303</v>
          </cell>
          <cell r="D520" t="str">
            <v>BVMF</v>
          </cell>
          <cell r="E520" t="str">
            <v>8</v>
          </cell>
          <cell r="F520" t="str">
            <v>20220701</v>
          </cell>
          <cell r="G520">
            <v>43656</v>
          </cell>
          <cell r="H520">
            <v>749</v>
          </cell>
        </row>
        <row r="521">
          <cell r="B521" t="str">
            <v>WDOF25</v>
          </cell>
          <cell r="C521" t="str">
            <v>2080363</v>
          </cell>
          <cell r="D521" t="str">
            <v>BVMF</v>
          </cell>
          <cell r="E521" t="str">
            <v>8</v>
          </cell>
          <cell r="F521" t="str">
            <v>20250102</v>
          </cell>
          <cell r="G521">
            <v>43656</v>
          </cell>
          <cell r="H521">
            <v>1379</v>
          </cell>
        </row>
        <row r="522">
          <cell r="B522" t="str">
            <v>WEUQ19</v>
          </cell>
          <cell r="C522" t="str">
            <v>100000116202</v>
          </cell>
          <cell r="D522" t="str">
            <v>BVMF</v>
          </cell>
          <cell r="E522" t="str">
            <v>8</v>
          </cell>
          <cell r="F522" t="str">
            <v>20190801</v>
          </cell>
          <cell r="G522">
            <v>43656</v>
          </cell>
          <cell r="H522">
            <v>16</v>
          </cell>
        </row>
        <row r="523">
          <cell r="B523" t="str">
            <v>WEUU19</v>
          </cell>
          <cell r="C523" t="str">
            <v>100000117501</v>
          </cell>
          <cell r="D523" t="str">
            <v>BVMF</v>
          </cell>
          <cell r="E523" t="str">
            <v>8</v>
          </cell>
          <cell r="F523" t="str">
            <v>20190902</v>
          </cell>
          <cell r="G523">
            <v>43656</v>
          </cell>
          <cell r="H523">
            <v>38</v>
          </cell>
        </row>
        <row r="524">
          <cell r="B524" t="str">
            <v>WI1Q19Z19</v>
          </cell>
          <cell r="C524" t="str">
            <v>100000116397</v>
          </cell>
          <cell r="D524" t="str">
            <v>BVMF</v>
          </cell>
          <cell r="E524" t="str">
            <v>8</v>
          </cell>
          <cell r="F524" t="str">
            <v>20190814</v>
          </cell>
          <cell r="G524">
            <v>43656</v>
          </cell>
          <cell r="H524">
            <v>25</v>
          </cell>
        </row>
        <row r="525">
          <cell r="B525" t="str">
            <v>WI1Q19V19</v>
          </cell>
          <cell r="C525" t="str">
            <v>100000116396</v>
          </cell>
          <cell r="D525" t="str">
            <v>BVMF</v>
          </cell>
          <cell r="E525" t="str">
            <v>8</v>
          </cell>
          <cell r="F525" t="str">
            <v>20190814</v>
          </cell>
          <cell r="G525">
            <v>43656</v>
          </cell>
          <cell r="H525">
            <v>25</v>
          </cell>
        </row>
        <row r="526">
          <cell r="B526" t="str">
            <v>WINQ19</v>
          </cell>
          <cell r="C526" t="str">
            <v>100000092223</v>
          </cell>
          <cell r="D526" t="str">
            <v>BVMF</v>
          </cell>
          <cell r="E526" t="str">
            <v>8</v>
          </cell>
          <cell r="F526" t="str">
            <v>20190814</v>
          </cell>
          <cell r="G526">
            <v>43656</v>
          </cell>
          <cell r="H526">
            <v>25</v>
          </cell>
        </row>
        <row r="527">
          <cell r="B527" t="str">
            <v>WINV19</v>
          </cell>
          <cell r="C527" t="str">
            <v>100000093066</v>
          </cell>
          <cell r="D527" t="str">
            <v>BVMF</v>
          </cell>
          <cell r="E527" t="str">
            <v>8</v>
          </cell>
          <cell r="F527" t="str">
            <v>20191016</v>
          </cell>
          <cell r="G527">
            <v>43656</v>
          </cell>
          <cell r="H527">
            <v>70</v>
          </cell>
        </row>
        <row r="528">
          <cell r="B528" t="str">
            <v>WINZ19</v>
          </cell>
          <cell r="C528" t="str">
            <v>100000095580</v>
          </cell>
          <cell r="D528" t="str">
            <v>BVMF</v>
          </cell>
          <cell r="E528" t="str">
            <v>8</v>
          </cell>
          <cell r="F528" t="str">
            <v>20191218</v>
          </cell>
          <cell r="G528">
            <v>43656</v>
          </cell>
          <cell r="H528">
            <v>114</v>
          </cell>
        </row>
        <row r="529">
          <cell r="B529" t="str">
            <v>WING20</v>
          </cell>
          <cell r="C529" t="str">
            <v>100000097853</v>
          </cell>
          <cell r="D529" t="str">
            <v>BVMF</v>
          </cell>
          <cell r="E529" t="str">
            <v>8</v>
          </cell>
          <cell r="F529" t="str">
            <v>20200212</v>
          </cell>
          <cell r="G529">
            <v>43656</v>
          </cell>
          <cell r="H529">
            <v>152</v>
          </cell>
        </row>
        <row r="530">
          <cell r="B530" t="str">
            <v>WINJ20</v>
          </cell>
          <cell r="C530" t="str">
            <v>100000100988</v>
          </cell>
          <cell r="D530" t="str">
            <v>BVMF</v>
          </cell>
          <cell r="E530" t="str">
            <v>8</v>
          </cell>
          <cell r="F530" t="str">
            <v>20200415</v>
          </cell>
          <cell r="G530">
            <v>43656</v>
          </cell>
          <cell r="H530">
            <v>194</v>
          </cell>
        </row>
        <row r="531">
          <cell r="B531" t="str">
            <v>WINM20</v>
          </cell>
          <cell r="C531" t="str">
            <v>200000178053</v>
          </cell>
          <cell r="D531" t="str">
            <v>BVMF</v>
          </cell>
          <cell r="E531" t="str">
            <v>8</v>
          </cell>
          <cell r="F531" t="str">
            <v>20200617</v>
          </cell>
          <cell r="G531">
            <v>43656</v>
          </cell>
          <cell r="H531">
            <v>236</v>
          </cell>
        </row>
        <row r="532">
          <cell r="B532" t="str">
            <v>WINQ20</v>
          </cell>
          <cell r="C532" t="str">
            <v>100000103333</v>
          </cell>
          <cell r="D532" t="str">
            <v>BVMF</v>
          </cell>
          <cell r="E532" t="str">
            <v>8</v>
          </cell>
          <cell r="F532" t="str">
            <v>20200812</v>
          </cell>
          <cell r="G532">
            <v>43656</v>
          </cell>
          <cell r="H532">
            <v>276</v>
          </cell>
        </row>
        <row r="533">
          <cell r="B533" t="str">
            <v>WINV20</v>
          </cell>
          <cell r="C533" t="str">
            <v>100000104895</v>
          </cell>
          <cell r="D533" t="str">
            <v>BVMF</v>
          </cell>
          <cell r="E533" t="str">
            <v>8</v>
          </cell>
          <cell r="F533" t="str">
            <v>20201014</v>
          </cell>
          <cell r="G533">
            <v>43656</v>
          </cell>
          <cell r="H533">
            <v>319</v>
          </cell>
        </row>
        <row r="534">
          <cell r="B534" t="str">
            <v>WINZ20</v>
          </cell>
          <cell r="C534" t="str">
            <v>100000106630</v>
          </cell>
          <cell r="D534" t="str">
            <v>BVMF</v>
          </cell>
          <cell r="E534" t="str">
            <v>8</v>
          </cell>
          <cell r="F534" t="str">
            <v>20201216</v>
          </cell>
          <cell r="G534">
            <v>43656</v>
          </cell>
          <cell r="H534">
            <v>363</v>
          </cell>
        </row>
        <row r="535">
          <cell r="B535" t="str">
            <v>WING21</v>
          </cell>
          <cell r="C535" t="str">
            <v>100000107761</v>
          </cell>
          <cell r="D535" t="str">
            <v>BVMF</v>
          </cell>
          <cell r="E535" t="str">
            <v>8</v>
          </cell>
          <cell r="F535" t="str">
            <v>20210217</v>
          </cell>
          <cell r="G535">
            <v>43656</v>
          </cell>
          <cell r="H535">
            <v>404</v>
          </cell>
        </row>
        <row r="536">
          <cell r="B536" t="str">
            <v>WINJ21</v>
          </cell>
          <cell r="C536" t="str">
            <v>100000111573</v>
          </cell>
          <cell r="D536" t="str">
            <v>BVMF</v>
          </cell>
          <cell r="E536" t="str">
            <v>8</v>
          </cell>
          <cell r="F536" t="str">
            <v>20210414</v>
          </cell>
          <cell r="G536">
            <v>43656</v>
          </cell>
          <cell r="H536">
            <v>443</v>
          </cell>
        </row>
        <row r="537">
          <cell r="B537" t="str">
            <v>WS1U19Z19</v>
          </cell>
          <cell r="C537" t="str">
            <v>100000116798</v>
          </cell>
          <cell r="D537" t="str">
            <v>BVMF</v>
          </cell>
          <cell r="E537" t="str">
            <v>8</v>
          </cell>
          <cell r="F537" t="str">
            <v>20190920</v>
          </cell>
          <cell r="G537">
            <v>43656</v>
          </cell>
          <cell r="H537">
            <v>52</v>
          </cell>
        </row>
        <row r="538">
          <cell r="B538" t="str">
            <v>WSPU19</v>
          </cell>
          <cell r="C538" t="str">
            <v>200000243090</v>
          </cell>
          <cell r="D538" t="str">
            <v>BVMF</v>
          </cell>
          <cell r="E538" t="str">
            <v>8</v>
          </cell>
          <cell r="F538" t="str">
            <v>20190920</v>
          </cell>
          <cell r="G538">
            <v>43656</v>
          </cell>
          <cell r="H538">
            <v>52</v>
          </cell>
        </row>
        <row r="539">
          <cell r="B539" t="str">
            <v>WSPZ19</v>
          </cell>
          <cell r="C539" t="str">
            <v>200000292008</v>
          </cell>
          <cell r="D539" t="str">
            <v>BVMF</v>
          </cell>
          <cell r="E539" t="str">
            <v>8</v>
          </cell>
          <cell r="F539" t="str">
            <v>20191220</v>
          </cell>
          <cell r="G539">
            <v>43656</v>
          </cell>
          <cell r="H539">
            <v>116</v>
          </cell>
        </row>
        <row r="540">
          <cell r="B540" t="str">
            <v>WTIQ19</v>
          </cell>
          <cell r="C540" t="str">
            <v>100000115736</v>
          </cell>
          <cell r="D540" t="str">
            <v>BVMF</v>
          </cell>
          <cell r="E540" t="str">
            <v>8</v>
          </cell>
          <cell r="F540" t="str">
            <v>20190719</v>
          </cell>
          <cell r="G540">
            <v>43656</v>
          </cell>
          <cell r="H540">
            <v>7</v>
          </cell>
        </row>
        <row r="541">
          <cell r="B541" t="str">
            <v>WTIU19</v>
          </cell>
          <cell r="C541" t="str">
            <v>200000289889</v>
          </cell>
          <cell r="D541" t="str">
            <v>BVMF</v>
          </cell>
          <cell r="E541" t="str">
            <v>8</v>
          </cell>
          <cell r="F541" t="str">
            <v>20190820</v>
          </cell>
          <cell r="G541">
            <v>43656</v>
          </cell>
          <cell r="H541">
            <v>29</v>
          </cell>
        </row>
        <row r="542">
          <cell r="B542" t="str">
            <v>ZARQ19</v>
          </cell>
          <cell r="C542" t="str">
            <v>100000114505</v>
          </cell>
          <cell r="D542" t="str">
            <v>BVMF</v>
          </cell>
          <cell r="E542" t="str">
            <v>8</v>
          </cell>
          <cell r="F542" t="str">
            <v>20190801</v>
          </cell>
          <cell r="G542">
            <v>43656</v>
          </cell>
          <cell r="H542">
            <v>16</v>
          </cell>
        </row>
        <row r="543">
          <cell r="B543" t="str">
            <v>ZARU19</v>
          </cell>
          <cell r="C543" t="str">
            <v>200000287748</v>
          </cell>
          <cell r="D543" t="str">
            <v>BVMF</v>
          </cell>
          <cell r="E543" t="str">
            <v>8</v>
          </cell>
          <cell r="F543" t="str">
            <v>20190902</v>
          </cell>
          <cell r="G543">
            <v>43656</v>
          </cell>
          <cell r="H543">
            <v>38</v>
          </cell>
        </row>
        <row r="544">
          <cell r="B544" t="str">
            <v>ZARV19</v>
          </cell>
          <cell r="C544" t="str">
            <v>100000116963</v>
          </cell>
          <cell r="D544" t="str">
            <v>BVMF</v>
          </cell>
          <cell r="E544" t="str">
            <v>8</v>
          </cell>
          <cell r="F544" t="str">
            <v>20191001</v>
          </cell>
          <cell r="G544">
            <v>43656</v>
          </cell>
          <cell r="H544">
            <v>59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bima.com.br/pt_br/informar/estatisticas/precos-e-indices/projecao-de-inflacao-gp-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1052-0CDE-45E5-91DA-535141DA7A35}">
  <dimension ref="A1:Z107"/>
  <sheetViews>
    <sheetView showGridLines="0" showRowColHeaders="0" tabSelected="1" topLeftCell="A10" workbookViewId="0">
      <selection activeCell="F20" sqref="F20"/>
    </sheetView>
  </sheetViews>
  <sheetFormatPr defaultColWidth="0" defaultRowHeight="15" zeroHeight="1" x14ac:dyDescent="0.25"/>
  <cols>
    <col min="1" max="1" width="3.42578125" style="3" customWidth="1"/>
    <col min="2" max="2" width="30.5703125" style="3" customWidth="1"/>
    <col min="3" max="3" width="31.85546875" style="3" customWidth="1"/>
    <col min="4" max="4" width="20.42578125" style="3" customWidth="1"/>
    <col min="5" max="5" width="17" style="5" bestFit="1" customWidth="1"/>
    <col min="6" max="6" width="26" style="19" bestFit="1" customWidth="1"/>
    <col min="7" max="7" width="26" style="19" customWidth="1"/>
    <col min="8" max="8" width="15" style="3" bestFit="1" customWidth="1"/>
    <col min="9" max="10" width="21.140625" style="3" bestFit="1" customWidth="1"/>
    <col min="11" max="11" width="21.140625" style="3" customWidth="1"/>
    <col min="12" max="12" width="16.42578125" style="3" customWidth="1"/>
    <col min="13" max="16" width="16.42578125" style="3" hidden="1" customWidth="1"/>
    <col min="17" max="17" width="14.85546875" style="3" hidden="1" customWidth="1"/>
    <col min="18" max="18" width="7.42578125" style="3" hidden="1" customWidth="1"/>
    <col min="19" max="19" width="11.5703125" style="3" hidden="1" customWidth="1"/>
    <col min="20" max="20" width="8.42578125" style="3" hidden="1" customWidth="1"/>
    <col min="21" max="21" width="3.5703125" style="5" hidden="1" customWidth="1"/>
    <col min="22" max="22" width="28" style="3" hidden="1" customWidth="1"/>
    <col min="23" max="23" width="58.7109375" style="3" hidden="1" customWidth="1"/>
    <col min="24" max="24" width="16.42578125" style="3" hidden="1" customWidth="1"/>
    <col min="25" max="25" width="14.28515625" style="3" hidden="1" customWidth="1"/>
    <col min="26" max="26" width="10.5703125" style="3" hidden="1" customWidth="1"/>
    <col min="27" max="16384" width="9.140625" style="3" hidden="1"/>
  </cols>
  <sheetData>
    <row r="1" spans="2:25" ht="15.75" thickBot="1" x14ac:dyDescent="0.3">
      <c r="H1"/>
      <c r="I1"/>
      <c r="J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 customHeight="1" x14ac:dyDescent="0.25">
      <c r="B2" s="120" t="s">
        <v>46</v>
      </c>
      <c r="C2" s="121"/>
      <c r="D2" s="121"/>
      <c r="E2" s="121"/>
      <c r="F2" s="121"/>
      <c r="G2" s="121"/>
      <c r="H2" s="121"/>
      <c r="I2" s="121"/>
      <c r="J2" s="122"/>
      <c r="K2" s="5"/>
      <c r="U2" s="3"/>
    </row>
    <row r="3" spans="2:25" ht="15" customHeight="1" x14ac:dyDescent="0.25">
      <c r="B3" s="123"/>
      <c r="C3" s="116"/>
      <c r="D3" s="116"/>
      <c r="E3" s="116"/>
      <c r="F3" s="116"/>
      <c r="G3" s="116"/>
      <c r="H3" s="116"/>
      <c r="I3" s="116"/>
      <c r="J3" s="124"/>
      <c r="K3" s="5"/>
      <c r="U3" s="3"/>
    </row>
    <row r="4" spans="2:25" ht="15" customHeight="1" thickBot="1" x14ac:dyDescent="0.3">
      <c r="B4" s="125"/>
      <c r="C4" s="126"/>
      <c r="D4" s="126"/>
      <c r="E4" s="126"/>
      <c r="F4" s="126"/>
      <c r="G4" s="126"/>
      <c r="H4" s="126"/>
      <c r="I4" s="126"/>
      <c r="J4" s="127"/>
      <c r="K4" s="5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 x14ac:dyDescent="0.25">
      <c r="B5" s="95" t="s">
        <v>44</v>
      </c>
      <c r="C5" s="5"/>
      <c r="D5" s="11"/>
      <c r="F5" s="5"/>
      <c r="G5" s="5"/>
      <c r="H5" s="5"/>
      <c r="I5" s="5"/>
      <c r="J5" s="53"/>
      <c r="K5" s="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2:25" x14ac:dyDescent="0.25">
      <c r="B6" s="71">
        <v>43854</v>
      </c>
      <c r="C6" s="5"/>
      <c r="D6" s="5"/>
      <c r="F6" s="5"/>
      <c r="G6" s="5"/>
      <c r="H6" s="5"/>
      <c r="I6" s="5"/>
      <c r="J6" s="53"/>
      <c r="K6" s="5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2:25" x14ac:dyDescent="0.25">
      <c r="B7" s="72" t="s">
        <v>42</v>
      </c>
      <c r="C7" s="5"/>
      <c r="D7" s="5"/>
      <c r="E7" s="97"/>
      <c r="G7" s="97"/>
      <c r="H7" s="91"/>
      <c r="I7" s="5"/>
      <c r="J7" s="53"/>
      <c r="K7" s="5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2:25" x14ac:dyDescent="0.25">
      <c r="B8" s="73">
        <f>+NETWORKDAYS(C12,B6,feriados)-1</f>
        <v>7</v>
      </c>
      <c r="C8" s="5"/>
      <c r="D8" s="5"/>
      <c r="E8" s="114" t="s">
        <v>70</v>
      </c>
      <c r="F8"/>
      <c r="G8"/>
      <c r="H8" s="91"/>
      <c r="I8" s="5"/>
      <c r="J8" s="53"/>
      <c r="K8" s="5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2:25" ht="15.75" thickBot="1" x14ac:dyDescent="0.3">
      <c r="B9" s="74"/>
      <c r="C9" s="5"/>
      <c r="D9" s="90">
        <v>1</v>
      </c>
      <c r="E9" s="96" t="s">
        <v>60</v>
      </c>
      <c r="G9" s="3"/>
      <c r="H9" s="19"/>
      <c r="I9" s="5"/>
      <c r="J9" s="53"/>
      <c r="K9" s="5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2:25" ht="15.75" thickBot="1" x14ac:dyDescent="0.3">
      <c r="B10" s="117" t="s">
        <v>35</v>
      </c>
      <c r="C10" s="119"/>
      <c r="D10" s="90">
        <v>2</v>
      </c>
      <c r="E10" s="96" t="s">
        <v>69</v>
      </c>
      <c r="G10" s="91"/>
      <c r="H10" s="91"/>
      <c r="I10" s="5"/>
      <c r="J10" s="53"/>
      <c r="K10" s="5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2:25" ht="15.75" customHeight="1" x14ac:dyDescent="0.25">
      <c r="B11" s="87" t="s">
        <v>39</v>
      </c>
      <c r="C11" s="88">
        <v>5320.25</v>
      </c>
      <c r="D11" s="5"/>
      <c r="F11" s="5"/>
      <c r="G11" s="91"/>
      <c r="H11" s="91"/>
      <c r="I11" s="5"/>
      <c r="J11" s="53"/>
      <c r="K11" s="5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2:25" x14ac:dyDescent="0.25">
      <c r="B12" s="72" t="s">
        <v>36</v>
      </c>
      <c r="C12" s="20">
        <v>43845</v>
      </c>
      <c r="D12" s="25"/>
      <c r="F12" s="5"/>
      <c r="G12" s="5"/>
      <c r="H12" s="5"/>
      <c r="I12" s="5"/>
      <c r="J12" s="53"/>
      <c r="K12" s="5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2:25" x14ac:dyDescent="0.25">
      <c r="B13" s="72" t="s">
        <v>37</v>
      </c>
      <c r="C13" s="20">
        <v>43878</v>
      </c>
      <c r="D13" s="5"/>
      <c r="F13" s="5"/>
      <c r="G13" s="5"/>
      <c r="H13" s="5"/>
      <c r="I13" s="5"/>
      <c r="J13" s="53"/>
      <c r="K13" s="5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2:25" x14ac:dyDescent="0.25">
      <c r="B14" s="72" t="s">
        <v>38</v>
      </c>
      <c r="C14" s="21">
        <f>+NETWORKDAYS(C12,C13,feriados)-1</f>
        <v>23</v>
      </c>
      <c r="D14" s="22"/>
      <c r="F14" s="5"/>
      <c r="G14" s="5"/>
      <c r="H14" s="5"/>
      <c r="I14" s="5"/>
      <c r="J14" s="53"/>
      <c r="K14" s="5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2:25" ht="15.75" thickBot="1" x14ac:dyDescent="0.3">
      <c r="B15" s="52"/>
      <c r="C15" s="4"/>
      <c r="D15" s="5"/>
      <c r="F15" s="91"/>
      <c r="G15" s="91"/>
      <c r="H15" s="5"/>
      <c r="I15" s="5"/>
      <c r="J15" s="53"/>
      <c r="K15" s="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2:25" ht="15.75" thickBot="1" x14ac:dyDescent="0.3">
      <c r="B16" s="117" t="s">
        <v>40</v>
      </c>
      <c r="C16" s="118"/>
      <c r="D16" s="119"/>
      <c r="E16" s="4"/>
      <c r="F16" s="26"/>
      <c r="G16" s="26"/>
      <c r="H16" s="5"/>
      <c r="I16" s="5"/>
      <c r="J16" s="53"/>
      <c r="K16" s="5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x14ac:dyDescent="0.25">
      <c r="B17" s="87" t="s">
        <v>0</v>
      </c>
      <c r="C17" s="89" t="s">
        <v>43</v>
      </c>
      <c r="D17" s="89" t="s">
        <v>41</v>
      </c>
      <c r="E17" s="4"/>
      <c r="F17" s="26"/>
      <c r="G17" s="26"/>
      <c r="H17" s="5"/>
      <c r="I17" s="5"/>
      <c r="J17" s="53"/>
      <c r="K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x14ac:dyDescent="0.25">
      <c r="B18" s="75">
        <v>43846</v>
      </c>
      <c r="C18" s="36" t="s">
        <v>49</v>
      </c>
      <c r="D18" s="37">
        <v>3.3999999999999998E-3</v>
      </c>
      <c r="E18" s="4"/>
      <c r="F18" s="4"/>
      <c r="G18" s="4"/>
      <c r="H18" s="5"/>
      <c r="I18" s="5"/>
      <c r="J18" s="53"/>
      <c r="K18" s="5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x14ac:dyDescent="0.25">
      <c r="B19" s="75">
        <v>43854</v>
      </c>
      <c r="C19" s="36" t="s">
        <v>50</v>
      </c>
      <c r="D19" s="37">
        <v>3.2000000000000002E-3</v>
      </c>
      <c r="E19" s="4"/>
      <c r="F19" s="94"/>
      <c r="G19" s="94"/>
      <c r="H19" s="5"/>
      <c r="I19" s="5"/>
      <c r="J19" s="53"/>
      <c r="K19" s="5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30.75" customHeight="1" x14ac:dyDescent="0.25">
      <c r="B20" s="75">
        <v>43868</v>
      </c>
      <c r="C20" s="115" t="s">
        <v>51</v>
      </c>
      <c r="D20" s="84" t="s">
        <v>45</v>
      </c>
      <c r="F20" s="91"/>
      <c r="G20" s="91"/>
      <c r="H20" s="5"/>
      <c r="I20" s="5"/>
      <c r="J20" s="53"/>
      <c r="K20" s="5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x14ac:dyDescent="0.25">
      <c r="B21" s="76" t="s">
        <v>48</v>
      </c>
      <c r="C21" s="5"/>
      <c r="D21" s="5"/>
      <c r="F21" s="91"/>
      <c r="G21" s="91"/>
      <c r="H21" s="5"/>
      <c r="I21" s="5"/>
      <c r="J21" s="53"/>
      <c r="K21" s="5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5.75" thickBot="1" x14ac:dyDescent="0.3">
      <c r="B22" s="52"/>
      <c r="C22" s="5"/>
      <c r="D22" s="5"/>
      <c r="F22" s="91"/>
      <c r="G22" s="91"/>
      <c r="H22" s="5"/>
      <c r="I22" s="5"/>
      <c r="J22" s="53"/>
      <c r="K22" s="5"/>
      <c r="Q22" s="17"/>
      <c r="R22" s="13"/>
      <c r="S22" s="12"/>
      <c r="T22" s="17"/>
      <c r="V22" s="14"/>
      <c r="W22" s="12"/>
      <c r="X22" s="15"/>
      <c r="Y22" s="16"/>
    </row>
    <row r="23" spans="1:25" ht="15.75" thickBot="1" x14ac:dyDescent="0.3">
      <c r="B23" s="77" t="s">
        <v>57</v>
      </c>
      <c r="C23" s="52"/>
      <c r="D23" s="5"/>
      <c r="F23" s="91"/>
      <c r="G23" s="91"/>
      <c r="H23" s="5"/>
      <c r="I23" s="5"/>
      <c r="J23" s="53"/>
      <c r="K23" s="5"/>
      <c r="Q23" s="17"/>
      <c r="R23" s="13"/>
      <c r="S23" s="12"/>
      <c r="T23" s="17"/>
      <c r="V23" s="14"/>
      <c r="W23" s="12"/>
      <c r="X23" s="15"/>
      <c r="Y23" s="16"/>
    </row>
    <row r="24" spans="1:25" ht="15.75" thickBot="1" x14ac:dyDescent="0.3">
      <c r="B24" s="78">
        <f>ROUND($C$11*(1+(IF(AND($B$6&gt;=B18,$B$6&lt;B19),D18,IF(AND(TRUE,$B$6&lt;B20),D19,D20))))^($B$8/$C$14),2)</f>
        <v>5325.43</v>
      </c>
      <c r="C24" s="92"/>
      <c r="D24" s="59"/>
      <c r="E24" s="59"/>
      <c r="F24" s="93"/>
      <c r="G24" s="93"/>
      <c r="H24" s="59"/>
      <c r="I24" s="59"/>
      <c r="J24" s="60"/>
      <c r="K24" s="5"/>
      <c r="Q24" s="17"/>
      <c r="R24" s="13"/>
      <c r="S24" s="12"/>
      <c r="T24" s="17"/>
      <c r="U24" s="18"/>
      <c r="V24" s="14"/>
      <c r="W24" s="12"/>
      <c r="X24" s="15"/>
      <c r="Y24" s="16"/>
    </row>
    <row r="25" spans="1:25" x14ac:dyDescent="0.25">
      <c r="A25" s="5"/>
      <c r="B25" s="130" t="s">
        <v>48</v>
      </c>
      <c r="V25" s="14"/>
      <c r="W25" s="12"/>
      <c r="X25" s="15"/>
      <c r="Y25" s="16"/>
    </row>
    <row r="26" spans="1:25" x14ac:dyDescent="0.25">
      <c r="B26" s="3" t="s">
        <v>58</v>
      </c>
      <c r="C26"/>
      <c r="V26" s="14"/>
      <c r="W26" s="12"/>
      <c r="X26" s="15"/>
      <c r="Y26" s="16"/>
    </row>
    <row r="27" spans="1:25" ht="15.75" thickBot="1" x14ac:dyDescent="0.3">
      <c r="V27" s="14"/>
      <c r="W27" s="12"/>
      <c r="X27" s="15"/>
      <c r="Y27" s="16"/>
    </row>
    <row r="28" spans="1:25" x14ac:dyDescent="0.25">
      <c r="B28" s="120" t="s">
        <v>47</v>
      </c>
      <c r="C28" s="121"/>
      <c r="D28" s="121"/>
      <c r="E28" s="121"/>
      <c r="F28" s="121"/>
      <c r="G28" s="121"/>
      <c r="H28" s="121"/>
      <c r="I28" s="121"/>
      <c r="J28" s="122"/>
      <c r="V28" s="14"/>
      <c r="W28" s="12"/>
      <c r="X28" s="15"/>
      <c r="Y28" s="16"/>
    </row>
    <row r="29" spans="1:25" x14ac:dyDescent="0.25">
      <c r="B29" s="123"/>
      <c r="C29" s="116"/>
      <c r="D29" s="116"/>
      <c r="E29" s="116"/>
      <c r="F29" s="116"/>
      <c r="G29" s="116"/>
      <c r="H29" s="116"/>
      <c r="I29" s="116"/>
      <c r="J29" s="124"/>
    </row>
    <row r="30" spans="1:25" ht="15.75" thickBot="1" x14ac:dyDescent="0.3">
      <c r="B30" s="125"/>
      <c r="C30" s="126"/>
      <c r="D30" s="126"/>
      <c r="E30" s="126"/>
      <c r="F30" s="126"/>
      <c r="G30" s="126"/>
      <c r="H30" s="126"/>
      <c r="I30" s="126"/>
      <c r="J30" s="127"/>
    </row>
    <row r="31" spans="1:25" x14ac:dyDescent="0.25">
      <c r="B31" s="85" t="s">
        <v>13</v>
      </c>
      <c r="C31" s="86">
        <v>43854</v>
      </c>
      <c r="D31" s="27"/>
      <c r="E31" s="27"/>
      <c r="F31" s="27"/>
      <c r="G31" s="27"/>
      <c r="H31" s="27"/>
      <c r="I31" s="27"/>
      <c r="J31" s="47"/>
      <c r="L31" s="23"/>
    </row>
    <row r="32" spans="1:25" x14ac:dyDescent="0.25">
      <c r="B32" s="48" t="s">
        <v>4</v>
      </c>
      <c r="C32" s="29" t="s">
        <v>0</v>
      </c>
      <c r="D32" s="29" t="s">
        <v>1</v>
      </c>
      <c r="E32" s="29" t="s">
        <v>2</v>
      </c>
      <c r="F32" s="29" t="s">
        <v>3</v>
      </c>
      <c r="G32" s="30" t="s">
        <v>5</v>
      </c>
      <c r="H32" s="29" t="s">
        <v>6</v>
      </c>
      <c r="I32" s="29" t="s">
        <v>7</v>
      </c>
      <c r="J32" s="53"/>
      <c r="L32" s="23"/>
    </row>
    <row r="33" spans="1:21" x14ac:dyDescent="0.25">
      <c r="B33" s="61">
        <v>1</v>
      </c>
      <c r="C33" s="32">
        <v>43852</v>
      </c>
      <c r="D33" s="33">
        <v>4.4000000000000004</v>
      </c>
      <c r="E33" s="31">
        <f>TRUNC((1+(D33/100))^(1/252),7)</f>
        <v>1.0001708</v>
      </c>
      <c r="F33" s="31">
        <v>1</v>
      </c>
      <c r="G33" s="82">
        <v>5324.18</v>
      </c>
      <c r="H33" s="31">
        <f>TRUNC(E33/TRUNC((G34/G33),7),7)</f>
        <v>1.0000241999999999</v>
      </c>
      <c r="I33" s="31">
        <v>1</v>
      </c>
      <c r="J33" s="53"/>
      <c r="L33" s="23"/>
      <c r="U33" s="3"/>
    </row>
    <row r="34" spans="1:21" x14ac:dyDescent="0.25">
      <c r="B34" s="61">
        <v>2</v>
      </c>
      <c r="C34" s="32">
        <v>43853</v>
      </c>
      <c r="D34" s="34">
        <v>4.4000000000000004</v>
      </c>
      <c r="E34" s="31">
        <f>TRUNC((1+(D34/100))^(1/252),7)</f>
        <v>1.0001708</v>
      </c>
      <c r="F34" s="31">
        <f>TRUNC(F33*E34,7)</f>
        <v>1.0001708</v>
      </c>
      <c r="G34" s="82">
        <v>5324.96</v>
      </c>
      <c r="H34" s="31">
        <f>TRUNC(E34/TRUNC((G35/G34),7),7)</f>
        <v>1.0000825</v>
      </c>
      <c r="I34" s="31">
        <f>I33*H34</f>
        <v>1.0000825</v>
      </c>
      <c r="J34" s="53"/>
      <c r="L34" s="23"/>
    </row>
    <row r="35" spans="1:21" x14ac:dyDescent="0.25">
      <c r="B35" s="61">
        <v>3</v>
      </c>
      <c r="C35" s="32">
        <v>43854</v>
      </c>
      <c r="D35" s="34"/>
      <c r="E35" s="31"/>
      <c r="F35" s="31"/>
      <c r="G35" s="82">
        <v>5325.43</v>
      </c>
      <c r="H35" s="31"/>
      <c r="I35" s="31"/>
      <c r="J35" s="53"/>
      <c r="K35" s="5"/>
      <c r="L35" s="23"/>
    </row>
    <row r="36" spans="1:21" x14ac:dyDescent="0.25">
      <c r="B36" s="46"/>
      <c r="C36" s="27"/>
      <c r="D36" s="27"/>
      <c r="E36" s="27"/>
      <c r="F36" s="28"/>
      <c r="G36" s="28"/>
      <c r="H36" s="27"/>
      <c r="I36" s="27"/>
      <c r="J36" s="47"/>
      <c r="K36" s="27"/>
      <c r="L36" s="23"/>
    </row>
    <row r="37" spans="1:21" x14ac:dyDescent="0.25">
      <c r="B37" s="54" t="s">
        <v>8</v>
      </c>
      <c r="C37" s="7" t="s">
        <v>9</v>
      </c>
      <c r="D37" s="7" t="s">
        <v>10</v>
      </c>
      <c r="E37" s="2" t="s">
        <v>33</v>
      </c>
      <c r="F37" s="2" t="s">
        <v>34</v>
      </c>
      <c r="G37" s="28"/>
      <c r="H37" s="27"/>
      <c r="I37" s="27"/>
      <c r="J37" s="47"/>
      <c r="K37" s="27"/>
      <c r="L37" s="23"/>
    </row>
    <row r="38" spans="1:21" x14ac:dyDescent="0.25">
      <c r="B38" s="62" t="s">
        <v>11</v>
      </c>
      <c r="C38" s="6">
        <v>20200217</v>
      </c>
      <c r="D38" s="8">
        <v>16</v>
      </c>
      <c r="E38" s="9">
        <v>99932.9</v>
      </c>
      <c r="F38" s="10">
        <f>ROUND(E38*$I$34,2)</f>
        <v>99941.14</v>
      </c>
      <c r="G38" s="43"/>
      <c r="H38" s="27"/>
      <c r="I38" s="27"/>
      <c r="J38" s="47"/>
      <c r="K38" s="27"/>
      <c r="L38" s="23"/>
    </row>
    <row r="39" spans="1:21" ht="15.75" thickBot="1" x14ac:dyDescent="0.3">
      <c r="B39" s="63" t="s">
        <v>12</v>
      </c>
      <c r="C39" s="64">
        <v>20200316</v>
      </c>
      <c r="D39" s="65">
        <v>34</v>
      </c>
      <c r="E39" s="66">
        <v>99798.89</v>
      </c>
      <c r="F39" s="67">
        <f>ROUND(E39*$I$34,2)</f>
        <v>99807.12</v>
      </c>
      <c r="G39" s="68"/>
      <c r="H39" s="69"/>
      <c r="I39" s="69"/>
      <c r="J39" s="70"/>
      <c r="K39" s="27"/>
      <c r="L39" s="23"/>
    </row>
    <row r="40" spans="1:21" x14ac:dyDescent="0.25">
      <c r="A40" s="43"/>
      <c r="B40" s="43"/>
      <c r="C40" s="43"/>
      <c r="D40" s="43"/>
      <c r="E40" s="43"/>
      <c r="F40" s="43"/>
      <c r="G40" s="43"/>
      <c r="H40" s="27"/>
      <c r="I40" s="27"/>
      <c r="J40" s="27"/>
      <c r="K40" s="27"/>
      <c r="L40" s="23"/>
    </row>
    <row r="41" spans="1:21" ht="15.75" thickBot="1" x14ac:dyDescent="0.3">
      <c r="B41" s="1"/>
      <c r="C41" s="1"/>
      <c r="D41" s="1"/>
      <c r="E41" s="1"/>
      <c r="F41" s="1"/>
      <c r="G41" s="1"/>
      <c r="H41" s="35"/>
      <c r="I41" s="35"/>
      <c r="J41" s="35"/>
      <c r="K41" s="35"/>
      <c r="L41" s="23"/>
    </row>
    <row r="42" spans="1:21" x14ac:dyDescent="0.25">
      <c r="B42" s="120" t="s">
        <v>59</v>
      </c>
      <c r="C42" s="121"/>
      <c r="D42" s="121"/>
      <c r="E42" s="121"/>
      <c r="F42" s="121"/>
      <c r="G42" s="121"/>
      <c r="H42" s="121"/>
      <c r="I42" s="121"/>
      <c r="J42" s="122"/>
      <c r="K42" s="35"/>
      <c r="L42" s="23"/>
    </row>
    <row r="43" spans="1:21" x14ac:dyDescent="0.25">
      <c r="B43" s="123"/>
      <c r="C43" s="116"/>
      <c r="D43" s="116"/>
      <c r="E43" s="116"/>
      <c r="F43" s="116"/>
      <c r="G43" s="116"/>
      <c r="H43" s="116"/>
      <c r="I43" s="116"/>
      <c r="J43" s="124"/>
      <c r="K43" s="35"/>
      <c r="L43" s="23"/>
    </row>
    <row r="44" spans="1:21" ht="15.75" thickBot="1" x14ac:dyDescent="0.3">
      <c r="B44" s="125"/>
      <c r="C44" s="126"/>
      <c r="D44" s="126"/>
      <c r="E44" s="126"/>
      <c r="F44" s="126"/>
      <c r="G44" s="126"/>
      <c r="H44" s="126"/>
      <c r="I44" s="126"/>
      <c r="J44" s="127"/>
      <c r="K44" s="35"/>
      <c r="L44" s="23"/>
    </row>
    <row r="45" spans="1:21" x14ac:dyDescent="0.25">
      <c r="B45" s="85" t="s">
        <v>13</v>
      </c>
      <c r="C45" s="86">
        <v>43656</v>
      </c>
      <c r="D45" s="27"/>
      <c r="E45" s="27"/>
      <c r="F45" s="27"/>
      <c r="G45" s="27"/>
      <c r="H45" s="27"/>
      <c r="I45" s="27"/>
      <c r="J45" s="47"/>
      <c r="K45" s="35"/>
      <c r="L45" s="23"/>
    </row>
    <row r="46" spans="1:21" ht="30" x14ac:dyDescent="0.25">
      <c r="B46" s="48" t="s">
        <v>4</v>
      </c>
      <c r="C46" s="29" t="s">
        <v>0</v>
      </c>
      <c r="D46" s="29" t="s">
        <v>1</v>
      </c>
      <c r="E46" s="29" t="s">
        <v>2</v>
      </c>
      <c r="F46" s="29" t="s">
        <v>3</v>
      </c>
      <c r="G46" s="29" t="s">
        <v>52</v>
      </c>
      <c r="H46" s="30" t="s">
        <v>5</v>
      </c>
      <c r="I46" s="29" t="s">
        <v>6</v>
      </c>
      <c r="J46" s="49" t="s">
        <v>7</v>
      </c>
      <c r="K46" s="35"/>
      <c r="L46" s="23"/>
    </row>
    <row r="47" spans="1:21" x14ac:dyDescent="0.25">
      <c r="B47" s="50">
        <v>1</v>
      </c>
      <c r="C47" s="41">
        <v>43651</v>
      </c>
      <c r="D47" s="33">
        <v>6.4</v>
      </c>
      <c r="E47" s="40">
        <f>TRUNC((1+(D47/100))^(1/252),7)</f>
        <v>1.0002462000000001</v>
      </c>
      <c r="F47" s="40">
        <v>1</v>
      </c>
      <c r="G47" s="21"/>
      <c r="H47" s="83">
        <v>5212.68</v>
      </c>
      <c r="I47" s="40">
        <f>TRUNC(E48/G48,7)</f>
        <v>1.0002616</v>
      </c>
      <c r="J47" s="51">
        <v>1</v>
      </c>
      <c r="K47" s="35"/>
      <c r="L47" s="23"/>
    </row>
    <row r="48" spans="1:21" x14ac:dyDescent="0.25">
      <c r="B48" s="50">
        <v>2</v>
      </c>
      <c r="C48" s="41">
        <v>43654</v>
      </c>
      <c r="D48" s="34">
        <v>6.4</v>
      </c>
      <c r="E48" s="40">
        <f>TRUNC((1+(D48/100))^(1/252),7)</f>
        <v>1.0002462000000001</v>
      </c>
      <c r="F48" s="40">
        <v>1</v>
      </c>
      <c r="G48" s="21">
        <f>TRUNC(H49/H48,7)</f>
        <v>0.9999846</v>
      </c>
      <c r="H48" s="83">
        <v>5212.6000000000004</v>
      </c>
      <c r="I48" s="40">
        <f>TRUNC(E49/G49,7)</f>
        <v>1.0002635</v>
      </c>
      <c r="J48" s="51">
        <v>1</v>
      </c>
      <c r="K48" s="35"/>
      <c r="L48" s="23"/>
    </row>
    <row r="49" spans="2:12" x14ac:dyDescent="0.25">
      <c r="B49" s="50">
        <v>3</v>
      </c>
      <c r="C49" s="41">
        <v>43655</v>
      </c>
      <c r="D49" s="34">
        <v>6.4</v>
      </c>
      <c r="E49" s="40">
        <f>TRUNC((1+(D49/100))^(1/252),7)</f>
        <v>1.0002462000000001</v>
      </c>
      <c r="F49" s="40">
        <f>E48*E49</f>
        <v>1.0004924606144401</v>
      </c>
      <c r="G49" s="21">
        <f>TRUNC(H50/H49,7)</f>
        <v>0.9999827</v>
      </c>
      <c r="H49" s="83">
        <v>5212.5200000000004</v>
      </c>
      <c r="I49" s="40">
        <f>I47*I48</f>
        <v>1.0005251689315999</v>
      </c>
      <c r="J49" s="51">
        <f>J48*I49</f>
        <v>1.0005251689315999</v>
      </c>
      <c r="K49" s="35"/>
      <c r="L49" s="23"/>
    </row>
    <row r="50" spans="2:12" x14ac:dyDescent="0.25">
      <c r="B50" s="50">
        <v>4</v>
      </c>
      <c r="C50" s="41">
        <v>43656</v>
      </c>
      <c r="D50" s="38"/>
      <c r="E50" s="38"/>
      <c r="F50" s="42"/>
      <c r="G50" s="21"/>
      <c r="H50" s="83">
        <v>5212.43</v>
      </c>
      <c r="I50" s="40"/>
      <c r="J50" s="51"/>
      <c r="K50" s="99"/>
      <c r="L50" s="23"/>
    </row>
    <row r="51" spans="2:12" x14ac:dyDescent="0.25">
      <c r="B51" s="52"/>
      <c r="C51" s="5"/>
      <c r="D51" s="5"/>
      <c r="F51" s="5"/>
      <c r="G51" s="5"/>
      <c r="H51" s="5"/>
      <c r="I51" s="5"/>
      <c r="J51" s="53"/>
      <c r="K51" s="5"/>
      <c r="L51"/>
    </row>
    <row r="52" spans="2:12" x14ac:dyDescent="0.25">
      <c r="B52" s="54" t="s">
        <v>8</v>
      </c>
      <c r="C52" s="7" t="s">
        <v>9</v>
      </c>
      <c r="D52" s="7" t="s">
        <v>10</v>
      </c>
      <c r="E52" s="2" t="s">
        <v>55</v>
      </c>
      <c r="F52" s="2" t="s">
        <v>56</v>
      </c>
      <c r="G52" s="5"/>
      <c r="H52" s="5"/>
      <c r="I52" s="5"/>
      <c r="J52" s="53"/>
      <c r="K52" s="5"/>
      <c r="L52"/>
    </row>
    <row r="53" spans="2:12" x14ac:dyDescent="0.25">
      <c r="B53" s="55" t="s">
        <v>53</v>
      </c>
      <c r="C53" s="44">
        <v>43661</v>
      </c>
      <c r="D53" s="45">
        <f>VLOOKUP(B53,'[2]Insumo - DU e DC'!$B$2:$H$550,7,0)</f>
        <v>3</v>
      </c>
      <c r="E53" s="9">
        <v>99855.32</v>
      </c>
      <c r="F53" s="79">
        <f>ROUND(E53*$J$49,2)</f>
        <v>99907.76</v>
      </c>
      <c r="G53" s="5"/>
      <c r="H53" s="5"/>
      <c r="I53" s="5"/>
      <c r="J53" s="53"/>
      <c r="K53" s="5"/>
      <c r="L53"/>
    </row>
    <row r="54" spans="2:12" ht="15.75" thickBot="1" x14ac:dyDescent="0.3">
      <c r="B54" s="56" t="s">
        <v>54</v>
      </c>
      <c r="C54" s="57">
        <v>43692</v>
      </c>
      <c r="D54" s="58">
        <f>VLOOKUP(B54,'[2]Insumo - DU e DC'!$B$2:$H$550,7,0)</f>
        <v>26</v>
      </c>
      <c r="E54" s="66">
        <v>99457.25</v>
      </c>
      <c r="F54" s="80">
        <f>ROUND(E54*$J$49,2)</f>
        <v>99509.48</v>
      </c>
      <c r="G54" s="59"/>
      <c r="H54" s="59"/>
      <c r="I54" s="59"/>
      <c r="J54" s="60"/>
      <c r="K54" s="5"/>
      <c r="L54"/>
    </row>
    <row r="55" spans="2:12" x14ac:dyDescent="0.25">
      <c r="B55"/>
      <c r="C55"/>
      <c r="D55"/>
      <c r="E55"/>
      <c r="F55" s="81"/>
      <c r="G55"/>
      <c r="H55"/>
      <c r="I55"/>
      <c r="J55"/>
      <c r="K55" s="27"/>
      <c r="L55"/>
    </row>
    <row r="56" spans="2:12" ht="15.75" thickBot="1" x14ac:dyDescent="0.3">
      <c r="B56"/>
      <c r="C56"/>
      <c r="D56"/>
      <c r="E56"/>
      <c r="F56"/>
      <c r="G56" s="3"/>
      <c r="H56" s="35"/>
      <c r="I56" s="35"/>
      <c r="J56" s="35"/>
      <c r="K56" s="27"/>
      <c r="L56" s="23"/>
    </row>
    <row r="57" spans="2:12" x14ac:dyDescent="0.25">
      <c r="B57" s="120" t="s">
        <v>66</v>
      </c>
      <c r="C57" s="121"/>
      <c r="D57" s="121"/>
      <c r="E57" s="121"/>
      <c r="F57" s="121"/>
      <c r="G57" s="121"/>
      <c r="H57" s="121"/>
      <c r="I57" s="121"/>
      <c r="J57" s="122"/>
      <c r="K57" s="27"/>
      <c r="L57" s="23"/>
    </row>
    <row r="58" spans="2:12" x14ac:dyDescent="0.25">
      <c r="B58" s="123"/>
      <c r="C58" s="116"/>
      <c r="D58" s="116"/>
      <c r="E58" s="116"/>
      <c r="F58" s="116"/>
      <c r="G58" s="116"/>
      <c r="H58" s="116"/>
      <c r="I58" s="116"/>
      <c r="J58" s="124"/>
      <c r="K58" s="27"/>
      <c r="L58" s="23"/>
    </row>
    <row r="59" spans="2:12" ht="15.75" thickBot="1" x14ac:dyDescent="0.3">
      <c r="B59" s="125"/>
      <c r="C59" s="126"/>
      <c r="D59" s="126"/>
      <c r="E59" s="126"/>
      <c r="F59" s="126"/>
      <c r="G59" s="126"/>
      <c r="H59" s="126"/>
      <c r="I59" s="126"/>
      <c r="J59" s="127"/>
      <c r="K59" s="27"/>
      <c r="L59" s="23"/>
    </row>
    <row r="60" spans="2:12" ht="17.25" customHeight="1" x14ac:dyDescent="0.25">
      <c r="B60" s="100" t="s">
        <v>67</v>
      </c>
      <c r="C60" s="108"/>
      <c r="D60" s="109"/>
      <c r="E60" s="110"/>
      <c r="F60" s="111"/>
      <c r="G60" s="111"/>
      <c r="H60" s="112"/>
      <c r="I60" s="112"/>
      <c r="J60" s="101"/>
      <c r="K60" s="27"/>
      <c r="L60" s="23"/>
    </row>
    <row r="61" spans="2:12" x14ac:dyDescent="0.25">
      <c r="B61" s="48" t="s">
        <v>13</v>
      </c>
      <c r="C61" s="113">
        <v>43805</v>
      </c>
      <c r="D61" s="27"/>
      <c r="E61" s="27"/>
      <c r="F61" s="27"/>
      <c r="G61" s="27"/>
      <c r="H61" s="27"/>
      <c r="I61" s="27"/>
      <c r="J61" s="47"/>
      <c r="K61" s="27"/>
      <c r="L61" s="23"/>
    </row>
    <row r="62" spans="2:12" x14ac:dyDescent="0.25">
      <c r="B62" s="48" t="s">
        <v>4</v>
      </c>
      <c r="C62" s="29" t="s">
        <v>0</v>
      </c>
      <c r="D62" s="29" t="s">
        <v>1</v>
      </c>
      <c r="E62" s="29" t="s">
        <v>2</v>
      </c>
      <c r="F62" s="29" t="s">
        <v>3</v>
      </c>
      <c r="G62" s="30" t="s">
        <v>5</v>
      </c>
      <c r="H62" s="29" t="s">
        <v>6</v>
      </c>
      <c r="I62" s="29" t="s">
        <v>7</v>
      </c>
      <c r="J62" s="53"/>
      <c r="K62" s="5"/>
      <c r="L62" s="23"/>
    </row>
    <row r="63" spans="2:12" x14ac:dyDescent="0.25">
      <c r="B63" s="61">
        <v>1</v>
      </c>
      <c r="C63" s="32">
        <v>43803</v>
      </c>
      <c r="D63" s="33">
        <v>4.9000000000000004</v>
      </c>
      <c r="E63" s="31">
        <f>TRUNC((1+(D63/100))^(1/252),7)</f>
        <v>1.0001898</v>
      </c>
      <c r="F63" s="31">
        <v>1</v>
      </c>
      <c r="G63" s="82">
        <v>5246.25</v>
      </c>
      <c r="H63" s="31">
        <f>TRUNC(E63/TRUNC((G64/G63),7),7)</f>
        <v>0.99998019999999999</v>
      </c>
      <c r="I63" s="31">
        <v>1</v>
      </c>
      <c r="J63" s="53"/>
      <c r="K63" s="5"/>
      <c r="L63" s="23"/>
    </row>
    <row r="64" spans="2:12" x14ac:dyDescent="0.25">
      <c r="B64" s="61">
        <v>2</v>
      </c>
      <c r="C64" s="32">
        <v>43804</v>
      </c>
      <c r="D64" s="34">
        <v>4.9000000000000004</v>
      </c>
      <c r="E64" s="31">
        <f>TRUNC((1+(D64/100))^(1/252),7)</f>
        <v>1.0001898</v>
      </c>
      <c r="F64" s="31">
        <f>TRUNC(F63*E64,7)</f>
        <v>1.0001898</v>
      </c>
      <c r="G64" s="82">
        <v>5247.35</v>
      </c>
      <c r="H64" s="31">
        <f>TRUNC(E64/TRUNC((G65/G64),7),7)</f>
        <v>0.99998019999999999</v>
      </c>
      <c r="I64" s="31">
        <f>I63*H64</f>
        <v>0.99998019999999999</v>
      </c>
      <c r="J64" s="53"/>
      <c r="K64" s="5"/>
      <c r="L64" s="23"/>
    </row>
    <row r="65" spans="2:21" x14ac:dyDescent="0.25">
      <c r="B65" s="61">
        <v>3</v>
      </c>
      <c r="C65" s="32">
        <v>43805</v>
      </c>
      <c r="D65" s="34"/>
      <c r="E65" s="31"/>
      <c r="F65" s="31"/>
      <c r="G65" s="98">
        <v>5248.45</v>
      </c>
      <c r="H65" s="31"/>
      <c r="I65" s="31"/>
      <c r="J65" s="53"/>
      <c r="K65" s="5"/>
      <c r="L65" s="23"/>
    </row>
    <row r="66" spans="2:21" x14ac:dyDescent="0.25">
      <c r="B66" s="46"/>
      <c r="C66" s="27"/>
      <c r="D66" s="27"/>
      <c r="E66" s="27"/>
      <c r="F66" s="28"/>
      <c r="G66" s="28"/>
      <c r="H66" s="27"/>
      <c r="I66" s="27"/>
      <c r="J66" s="47"/>
      <c r="K66" s="27"/>
      <c r="L66" s="23"/>
    </row>
    <row r="67" spans="2:21" x14ac:dyDescent="0.25">
      <c r="B67" s="54" t="s">
        <v>8</v>
      </c>
      <c r="C67" s="7" t="s">
        <v>9</v>
      </c>
      <c r="D67" s="7" t="s">
        <v>10</v>
      </c>
      <c r="E67" s="2" t="s">
        <v>63</v>
      </c>
      <c r="F67" s="2" t="s">
        <v>64</v>
      </c>
      <c r="G67" s="28"/>
      <c r="H67" s="27"/>
      <c r="I67" s="27"/>
      <c r="J67" s="47"/>
      <c r="K67" s="27"/>
      <c r="L67" s="23"/>
    </row>
    <row r="68" spans="2:21" x14ac:dyDescent="0.25">
      <c r="B68" s="62" t="s">
        <v>61</v>
      </c>
      <c r="C68" s="6">
        <v>20191216</v>
      </c>
      <c r="D68" s="8">
        <v>6</v>
      </c>
      <c r="E68" s="9">
        <v>100049.62</v>
      </c>
      <c r="F68" s="10">
        <f>ROUND(E68*$I$64,2)</f>
        <v>100047.64</v>
      </c>
      <c r="G68" s="43"/>
      <c r="H68" s="27"/>
      <c r="I68" s="27"/>
      <c r="J68" s="47"/>
      <c r="K68" s="27"/>
      <c r="L68" s="23"/>
    </row>
    <row r="69" spans="2:21" x14ac:dyDescent="0.25">
      <c r="B69" s="62" t="s">
        <v>62</v>
      </c>
      <c r="C69" s="6">
        <v>20200115</v>
      </c>
      <c r="D69" s="8">
        <v>26</v>
      </c>
      <c r="E69" s="9">
        <v>100534.09</v>
      </c>
      <c r="F69" s="10">
        <f>ROUND(E69*$I$64,2)</f>
        <v>100532.1</v>
      </c>
      <c r="G69" s="43"/>
      <c r="H69" s="27"/>
      <c r="I69" s="27"/>
      <c r="J69" s="47"/>
      <c r="K69" s="27"/>
      <c r="L69" s="23"/>
    </row>
    <row r="70" spans="2:21" s="19" customFormat="1" x14ac:dyDescent="0.25">
      <c r="B70" s="102"/>
      <c r="C70" s="103"/>
      <c r="D70" s="104"/>
      <c r="E70" s="105"/>
      <c r="F70" s="106"/>
      <c r="G70" s="106"/>
      <c r="H70" s="28"/>
      <c r="I70" s="28"/>
      <c r="J70" s="107"/>
      <c r="K70" s="28"/>
      <c r="L70" s="24"/>
      <c r="U70" s="91"/>
    </row>
    <row r="71" spans="2:21" s="19" customFormat="1" x14ac:dyDescent="0.25">
      <c r="B71" s="100" t="s">
        <v>68</v>
      </c>
      <c r="C71" s="108"/>
      <c r="D71" s="109"/>
      <c r="E71" s="110"/>
      <c r="F71" s="111"/>
      <c r="G71" s="111"/>
      <c r="H71" s="112"/>
      <c r="I71" s="112"/>
      <c r="J71" s="107"/>
      <c r="K71" s="28"/>
      <c r="L71" s="24"/>
      <c r="U71" s="91"/>
    </row>
    <row r="72" spans="2:21" x14ac:dyDescent="0.25">
      <c r="B72" s="128" t="s">
        <v>65</v>
      </c>
      <c r="C72" s="129"/>
      <c r="D72" s="129"/>
      <c r="E72" s="129"/>
      <c r="F72" s="129"/>
      <c r="G72" s="129"/>
      <c r="H72" s="129"/>
      <c r="I72" s="129"/>
      <c r="J72" s="47"/>
      <c r="K72" s="27"/>
      <c r="L72" s="23"/>
    </row>
    <row r="73" spans="2:21" s="19" customFormat="1" ht="14.25" customHeight="1" x14ac:dyDescent="0.25">
      <c r="B73" s="128"/>
      <c r="C73" s="129"/>
      <c r="D73" s="129"/>
      <c r="E73" s="129"/>
      <c r="F73" s="129"/>
      <c r="G73" s="129"/>
      <c r="H73" s="129"/>
      <c r="I73" s="129"/>
      <c r="J73" s="107"/>
      <c r="K73" s="28"/>
      <c r="L73" s="24"/>
      <c r="U73" s="91"/>
    </row>
    <row r="74" spans="2:21" x14ac:dyDescent="0.25">
      <c r="B74" s="48" t="s">
        <v>13</v>
      </c>
      <c r="C74" s="113">
        <v>43805</v>
      </c>
      <c r="D74" s="27"/>
      <c r="E74" s="27"/>
      <c r="F74" s="27"/>
      <c r="G74" s="27"/>
      <c r="H74" s="27"/>
      <c r="I74" s="27"/>
      <c r="J74" s="47"/>
      <c r="K74" s="27"/>
      <c r="L74" s="23"/>
    </row>
    <row r="75" spans="2:21" x14ac:dyDescent="0.25">
      <c r="B75" s="48" t="s">
        <v>4</v>
      </c>
      <c r="C75" s="29" t="s">
        <v>0</v>
      </c>
      <c r="D75" s="29" t="s">
        <v>1</v>
      </c>
      <c r="E75" s="29" t="s">
        <v>2</v>
      </c>
      <c r="F75" s="29" t="s">
        <v>3</v>
      </c>
      <c r="G75" s="30" t="s">
        <v>5</v>
      </c>
      <c r="H75" s="29" t="s">
        <v>6</v>
      </c>
      <c r="I75" s="29" t="s">
        <v>7</v>
      </c>
      <c r="J75" s="53"/>
      <c r="K75" s="27"/>
      <c r="L75" s="23"/>
    </row>
    <row r="76" spans="2:21" x14ac:dyDescent="0.25">
      <c r="B76" s="61">
        <v>1</v>
      </c>
      <c r="C76" s="32">
        <v>43803</v>
      </c>
      <c r="D76" s="33">
        <v>4.9000000000000004</v>
      </c>
      <c r="E76" s="31">
        <f>TRUNC((1+(D76/100))^(1/252),7)</f>
        <v>1.0001898</v>
      </c>
      <c r="F76" s="31">
        <v>1</v>
      </c>
      <c r="G76" s="82">
        <v>5246.25</v>
      </c>
      <c r="H76" s="31">
        <f>TRUNC(E76/TRUNC((G77/G76),7),7)</f>
        <v>0.99998019999999999</v>
      </c>
      <c r="I76" s="31">
        <v>1</v>
      </c>
      <c r="J76" s="53"/>
      <c r="K76" s="27"/>
      <c r="L76" s="23"/>
    </row>
    <row r="77" spans="2:21" x14ac:dyDescent="0.25">
      <c r="B77" s="61">
        <v>2</v>
      </c>
      <c r="C77" s="32">
        <v>43804</v>
      </c>
      <c r="D77" s="34">
        <v>4.9000000000000004</v>
      </c>
      <c r="E77" s="31">
        <f>TRUNC((1+(D77/100))^(1/252),7)</f>
        <v>1.0001898</v>
      </c>
      <c r="F77" s="31">
        <f>TRUNC(F76*E77,7)</f>
        <v>1.0001898</v>
      </c>
      <c r="G77" s="82">
        <v>5247.35</v>
      </c>
      <c r="H77" s="31">
        <f>TRUNC(E77/TRUNC((G78/G77),7),7)</f>
        <v>0.99935370000000001</v>
      </c>
      <c r="I77" s="31">
        <f>I76*H77</f>
        <v>0.99935370000000001</v>
      </c>
      <c r="J77" s="53"/>
      <c r="K77" s="27"/>
      <c r="L77" s="23"/>
    </row>
    <row r="78" spans="2:21" x14ac:dyDescent="0.25">
      <c r="B78" s="61">
        <v>3</v>
      </c>
      <c r="C78" s="32">
        <v>43805</v>
      </c>
      <c r="D78" s="34"/>
      <c r="E78" s="31"/>
      <c r="F78" s="31"/>
      <c r="G78" s="98">
        <v>5251.74</v>
      </c>
      <c r="H78" s="31"/>
      <c r="I78" s="31"/>
      <c r="J78" s="53"/>
      <c r="K78" s="27"/>
      <c r="L78" s="23"/>
    </row>
    <row r="79" spans="2:21" x14ac:dyDescent="0.25">
      <c r="B79" s="46"/>
      <c r="C79" s="27"/>
      <c r="D79" s="27"/>
      <c r="E79" s="27"/>
      <c r="F79" s="28"/>
      <c r="G79" s="28"/>
      <c r="H79" s="27"/>
      <c r="I79" s="27"/>
      <c r="J79" s="47"/>
      <c r="K79" s="27"/>
      <c r="L79" s="23"/>
    </row>
    <row r="80" spans="2:21" x14ac:dyDescent="0.25">
      <c r="B80" s="54" t="s">
        <v>8</v>
      </c>
      <c r="C80" s="7" t="s">
        <v>9</v>
      </c>
      <c r="D80" s="7" t="s">
        <v>10</v>
      </c>
      <c r="E80" s="2" t="s">
        <v>63</v>
      </c>
      <c r="F80" s="2" t="s">
        <v>64</v>
      </c>
      <c r="G80" s="28"/>
      <c r="H80" s="27"/>
      <c r="I80" s="27"/>
      <c r="J80" s="47"/>
      <c r="K80" s="27"/>
      <c r="L80" s="23"/>
    </row>
    <row r="81" spans="2:12" x14ac:dyDescent="0.25">
      <c r="B81" s="62" t="s">
        <v>61</v>
      </c>
      <c r="C81" s="6">
        <v>20191216</v>
      </c>
      <c r="D81" s="8">
        <v>6</v>
      </c>
      <c r="E81" s="9">
        <v>100049.62</v>
      </c>
      <c r="F81" s="10">
        <f>ROUND(E81*$I$77,2)</f>
        <v>99984.960000000006</v>
      </c>
      <c r="G81" s="43"/>
      <c r="H81" s="27"/>
      <c r="I81" s="27"/>
      <c r="J81" s="47"/>
      <c r="K81" s="27"/>
      <c r="L81" s="23"/>
    </row>
    <row r="82" spans="2:12" ht="15.75" thickBot="1" x14ac:dyDescent="0.3">
      <c r="B82" s="63" t="s">
        <v>62</v>
      </c>
      <c r="C82" s="64">
        <v>20200115</v>
      </c>
      <c r="D82" s="65">
        <v>26</v>
      </c>
      <c r="E82" s="66">
        <v>100534.09</v>
      </c>
      <c r="F82" s="67">
        <f>ROUND(E82*$I$77,2)</f>
        <v>100469.11</v>
      </c>
      <c r="G82" s="68"/>
      <c r="H82" s="69"/>
      <c r="I82" s="69"/>
      <c r="J82" s="70"/>
      <c r="K82" s="27"/>
      <c r="L82" s="23"/>
    </row>
    <row r="83" spans="2:12" x14ac:dyDescent="0.25">
      <c r="B83" s="1"/>
      <c r="C83" s="1"/>
      <c r="D83" s="1"/>
      <c r="E83" s="1"/>
      <c r="F83" s="1"/>
      <c r="G83" s="1"/>
      <c r="H83" s="35"/>
      <c r="I83" s="35"/>
      <c r="J83" s="35"/>
      <c r="K83" s="35"/>
      <c r="L83" s="23"/>
    </row>
    <row r="84" spans="2:12" x14ac:dyDescent="0.25">
      <c r="E84" s="3"/>
      <c r="F84" s="3"/>
      <c r="G84" s="3"/>
      <c r="H84" s="23"/>
      <c r="I84" s="23"/>
      <c r="J84" s="23"/>
      <c r="K84" s="23"/>
      <c r="L84" s="23"/>
    </row>
    <row r="85" spans="2:12" x14ac:dyDescent="0.25">
      <c r="B85" s="116" t="s">
        <v>14</v>
      </c>
      <c r="C85" s="116"/>
      <c r="D85" s="116"/>
      <c r="E85" s="116"/>
      <c r="F85" s="3"/>
      <c r="G85" s="3"/>
      <c r="H85" s="23"/>
      <c r="I85" s="23"/>
      <c r="J85" s="23"/>
      <c r="K85" s="23"/>
      <c r="L85" s="23"/>
    </row>
    <row r="86" spans="2:12" x14ac:dyDescent="0.25">
      <c r="B86" s="116"/>
      <c r="C86" s="116"/>
      <c r="D86" s="116"/>
      <c r="E86" s="116"/>
      <c r="F86" s="3"/>
      <c r="G86" s="3"/>
      <c r="H86" s="23"/>
      <c r="I86" s="23"/>
      <c r="J86" s="23"/>
      <c r="K86" s="23"/>
      <c r="L86" s="23"/>
    </row>
    <row r="87" spans="2:12" x14ac:dyDescent="0.25">
      <c r="B87" s="116"/>
      <c r="C87" s="116"/>
      <c r="D87" s="116"/>
      <c r="E87" s="116"/>
      <c r="F87" s="24"/>
      <c r="G87" s="24"/>
      <c r="H87" s="23"/>
      <c r="I87" s="23"/>
      <c r="J87" s="23"/>
      <c r="K87" s="23"/>
      <c r="L87" s="23"/>
    </row>
    <row r="88" spans="2:12" x14ac:dyDescent="0.25">
      <c r="B88" s="29" t="s">
        <v>15</v>
      </c>
      <c r="C88" s="29" t="s">
        <v>16</v>
      </c>
      <c r="D88" s="29" t="s">
        <v>17</v>
      </c>
      <c r="E88" s="29" t="s">
        <v>18</v>
      </c>
      <c r="F88" s="24"/>
      <c r="G88" s="24"/>
      <c r="H88" s="23"/>
      <c r="I88" s="23"/>
      <c r="J88" s="23"/>
      <c r="K88" s="23"/>
      <c r="L88" s="23"/>
    </row>
    <row r="89" spans="2:12" x14ac:dyDescent="0.25">
      <c r="B89" s="31" t="s">
        <v>19</v>
      </c>
      <c r="C89" s="39" t="s">
        <v>20</v>
      </c>
      <c r="D89" s="31" t="s">
        <v>21</v>
      </c>
      <c r="E89" s="31">
        <v>2</v>
      </c>
      <c r="F89" s="24"/>
      <c r="G89" s="24"/>
      <c r="H89" s="23"/>
      <c r="I89" s="23"/>
      <c r="J89" s="23"/>
      <c r="K89" s="23"/>
      <c r="L89" s="23"/>
    </row>
    <row r="90" spans="2:12" x14ac:dyDescent="0.25">
      <c r="B90" s="31" t="s">
        <v>22</v>
      </c>
      <c r="C90" s="39" t="s">
        <v>23</v>
      </c>
      <c r="D90" s="31" t="s">
        <v>24</v>
      </c>
      <c r="E90" s="31">
        <v>7</v>
      </c>
    </row>
    <row r="91" spans="2:12" ht="45" x14ac:dyDescent="0.25">
      <c r="B91" s="31" t="s">
        <v>25</v>
      </c>
      <c r="C91" s="39" t="s">
        <v>26</v>
      </c>
      <c r="D91" s="31" t="s">
        <v>21</v>
      </c>
      <c r="E91" s="31">
        <v>2</v>
      </c>
    </row>
    <row r="92" spans="2:12" ht="30" x14ac:dyDescent="0.25">
      <c r="B92" s="31" t="s">
        <v>27</v>
      </c>
      <c r="C92" s="39" t="s">
        <v>28</v>
      </c>
      <c r="D92" s="31" t="s">
        <v>24</v>
      </c>
      <c r="E92" s="31">
        <v>7</v>
      </c>
    </row>
    <row r="93" spans="2:12" x14ac:dyDescent="0.25">
      <c r="B93" s="31" t="s">
        <v>29</v>
      </c>
      <c r="C93" s="39" t="s">
        <v>30</v>
      </c>
      <c r="D93" s="31" t="s">
        <v>24</v>
      </c>
      <c r="E93" s="31">
        <v>7</v>
      </c>
    </row>
    <row r="94" spans="2:12" ht="30" x14ac:dyDescent="0.25">
      <c r="B94" s="31" t="s">
        <v>31</v>
      </c>
      <c r="C94" s="39" t="s">
        <v>32</v>
      </c>
      <c r="D94" s="31" t="s">
        <v>21</v>
      </c>
      <c r="E94" s="31">
        <v>2</v>
      </c>
    </row>
    <row r="95" spans="2:12" x14ac:dyDescent="0.25">
      <c r="B95" s="35"/>
      <c r="C95" s="35"/>
      <c r="D95" s="35"/>
      <c r="E95" s="35"/>
      <c r="F95"/>
      <c r="G95" s="3"/>
    </row>
    <row r="96" spans="2:12" x14ac:dyDescent="0.25">
      <c r="B96"/>
      <c r="C96"/>
      <c r="D96"/>
      <c r="E96"/>
      <c r="F96"/>
      <c r="G96" s="3"/>
    </row>
    <row r="97" spans="2:7" x14ac:dyDescent="0.25">
      <c r="B97"/>
      <c r="C97"/>
      <c r="D97"/>
      <c r="E97"/>
      <c r="F97"/>
      <c r="G97" s="3"/>
    </row>
    <row r="98" spans="2:7" x14ac:dyDescent="0.25">
      <c r="B98"/>
      <c r="C98"/>
      <c r="D98"/>
      <c r="E98"/>
      <c r="F98"/>
      <c r="G98" s="3"/>
    </row>
    <row r="99" spans="2:7" x14ac:dyDescent="0.25">
      <c r="B99"/>
      <c r="C99"/>
      <c r="D99"/>
      <c r="E99"/>
      <c r="F99"/>
      <c r="G99" s="3"/>
    </row>
    <row r="100" spans="2:7" x14ac:dyDescent="0.25">
      <c r="B100"/>
      <c r="C100"/>
      <c r="D100"/>
      <c r="E100"/>
      <c r="F100"/>
      <c r="G100" s="3"/>
    </row>
    <row r="101" spans="2:7" x14ac:dyDescent="0.25">
      <c r="B101"/>
      <c r="C101"/>
      <c r="D101"/>
      <c r="E101"/>
      <c r="F101"/>
      <c r="G101" s="3"/>
    </row>
    <row r="102" spans="2:7" x14ac:dyDescent="0.25"/>
    <row r="103" spans="2:7" x14ac:dyDescent="0.25"/>
    <row r="104" spans="2:7" x14ac:dyDescent="0.25"/>
    <row r="105" spans="2:7" x14ac:dyDescent="0.25"/>
    <row r="106" spans="2:7" x14ac:dyDescent="0.25"/>
    <row r="107" spans="2:7" x14ac:dyDescent="0.25"/>
  </sheetData>
  <mergeCells count="9">
    <mergeCell ref="B85:E87"/>
    <mergeCell ref="B16:D16"/>
    <mergeCell ref="B10:C10"/>
    <mergeCell ref="B42:J44"/>
    <mergeCell ref="B2:J4"/>
    <mergeCell ref="B57:J59"/>
    <mergeCell ref="B73:I73"/>
    <mergeCell ref="B72:I72"/>
    <mergeCell ref="B28:J30"/>
  </mergeCells>
  <hyperlinks>
    <hyperlink ref="B21" r:id="rId1" display="https://www.anbima.com.br/pt_br/informar/estatisticas/precos-e-indices/projecao-de-inflacao-gp-m.htm" xr:uid="{67123A07-BB1C-4FF7-A4E2-6810696270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IPCA PRO RATA E  AJUSTADO DAP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2020-01-28T16:13:23Z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-808915458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