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dsdatasolution-my.sharepoint.com/personal/fdezotti_bdsdatasolution_com_br/Documents/Felipe Documents/Clientes/B3/Trem de Dados/"/>
    </mc:Choice>
  </mc:AlternateContent>
  <xr:revisionPtr revIDLastSave="183" documentId="8_{B349BA32-6420-4B91-BD4B-3B3412453FE1}" xr6:coauthVersionLast="47" xr6:coauthVersionMax="47" xr10:uidLastSave="{E599F765-9843-400D-8B0B-A857987962C7}"/>
  <bookViews>
    <workbookView xWindow="-120" yWindow="-120" windowWidth="29040" windowHeight="15720" tabRatio="873" xr2:uid="{00000000-000D-0000-FFFF-FFFF00000000}"/>
  </bookViews>
  <sheets>
    <sheet name="Indica - Taxonomia" sheetId="18" r:id="rId1"/>
    <sheet name="Arquivos UP2DATA" sheetId="3" r:id="rId2"/>
    <sheet name="Tipos de Arquivos" sheetId="4" state="hidden" r:id="rId3"/>
    <sheet name="EconomicIndicatorFile" sheetId="5" r:id="rId4"/>
    <sheet name="EconomicIndicatorFileV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8" l="1"/>
  <c r="E7" i="18"/>
  <c r="F7" i="18"/>
  <c r="E8" i="18" s="1"/>
  <c r="F8" i="18"/>
  <c r="F9" i="18" s="1"/>
  <c r="E9" i="18"/>
  <c r="F10" i="18" l="1"/>
  <c r="E10" i="18"/>
  <c r="E11" i="18" l="1"/>
  <c r="F11" i="18"/>
  <c r="F12" i="18" l="1"/>
  <c r="E12" i="18"/>
  <c r="E13" i="18" l="1"/>
  <c r="F13" i="18"/>
  <c r="F14" i="18" l="1"/>
  <c r="E14" i="18"/>
</calcChain>
</file>

<file path=xl/sharedStrings.xml><?xml version="1.0" encoding="utf-8"?>
<sst xmlns="http://schemas.openxmlformats.org/spreadsheetml/2006/main" count="287" uniqueCount="145">
  <si>
    <t>Descrição</t>
  </si>
  <si>
    <t>[1..1]</t>
  </si>
  <si>
    <t>ISODate</t>
  </si>
  <si>
    <t>SecurityIdentification</t>
  </si>
  <si>
    <t>SctyId</t>
  </si>
  <si>
    <t>TickerSymbol</t>
  </si>
  <si>
    <t>TckrSymb</t>
  </si>
  <si>
    <t>TickerIdentifier</t>
  </si>
  <si>
    <t>Código que identifica um instrumento negociado/registrado em bolsa de valores. O símbolo é uma forma curta e conveniente de identificar um instrumento.</t>
  </si>
  <si>
    <t>Max35Text</t>
  </si>
  <si>
    <t>MarketIdentifierCode</t>
  </si>
  <si>
    <t>MktIdrCd</t>
  </si>
  <si>
    <t>MICIdentifier</t>
  </si>
  <si>
    <t>[0..1]</t>
  </si>
  <si>
    <t>Max1Text</t>
  </si>
  <si>
    <t>Canal</t>
  </si>
  <si>
    <t>Sub-Canal</t>
  </si>
  <si>
    <t>Arquivo</t>
  </si>
  <si>
    <t>FUT</t>
  </si>
  <si>
    <t>RV</t>
  </si>
  <si>
    <t>TradeInformationConsolidatedAfterHoursFileV2</t>
  </si>
  <si>
    <t>TradeInformationConsolidatedAfterHoursFile</t>
  </si>
  <si>
    <t>TradeInformationConsolidatedFileV2</t>
  </si>
  <si>
    <t>TradeInformationConsolidatedFile</t>
  </si>
  <si>
    <t>SettlementPriceSwapFile</t>
  </si>
  <si>
    <t>ForwardTradeInformationIndexFile</t>
  </si>
  <si>
    <t>TradeInformationFile</t>
  </si>
  <si>
    <t>EODPriceFile</t>
  </si>
  <si>
    <t>SettlementPriceFile</t>
  </si>
  <si>
    <t>OpenPositionFile</t>
  </si>
  <si>
    <t>Tipos de Arquivos</t>
  </si>
  <si>
    <t>Coluna</t>
  </si>
  <si>
    <t>Campo</t>
  </si>
  <si>
    <t>Abreviação do Campo</t>
  </si>
  <si>
    <t>Card.</t>
  </si>
  <si>
    <t>Tipo de Dado</t>
  </si>
  <si>
    <t>Detalhe do Tipo de Dado</t>
  </si>
  <si>
    <t>ReportDate</t>
  </si>
  <si>
    <t>RptDt</t>
  </si>
  <si>
    <t>date</t>
  </si>
  <si>
    <t>Data de referência da informação.</t>
  </si>
  <si>
    <t>Código numérico único usado para identificar o instrumento dentro do ambiente de negociação B3.</t>
  </si>
  <si>
    <t>SecuritySource</t>
  </si>
  <si>
    <t>SctySrc</t>
  </si>
  <si>
    <t>Qualificador do instrumento. O valor válido para o campo é “8”.</t>
  </si>
  <si>
    <t>Código identificador da bolsa em que o instrumento está listado. Identificação do mercado financeiro, conforme estipulado na norma ISO 10383. Default = “BVMF”.</t>
  </si>
  <si>
    <t>DataStatus</t>
  </si>
  <si>
    <t>DataSts</t>
  </si>
  <si>
    <t>Este campo indica se houve atualização de dados de determinado registro. Os status validos para o registro são: _x000D_
I = Incluído (a linha não existia na publicação anterior). Todas as primeiras publicações do dia terão esse status;_x000D_
U = Atualizado (a linha já existia na publicação anterior e sofreu uma atualização em qualquer campo);_x000D_
D = Deletado (a linha deve ser excluída). Será mostrada uma única vez, no arquivo divulgado em seguida será realizada a exclusão. Se um novo arquivo for gerado após esse status, a informação não será mais exibida no campo; e_x000D_
N = Nenhum (a linha já existia na publicação anterior e não sofreu nenhuma atualização em qualquer campo).</t>
  </si>
  <si>
    <t>Observações</t>
  </si>
  <si>
    <t>N/D</t>
  </si>
  <si>
    <t>string
maxLength = 35
minLength = 1</t>
  </si>
  <si>
    <t>Qualificador do instrumento. O valor válido para o campo é “8” (Instrumentos do PUMA)</t>
  </si>
  <si>
    <t>string
maxLength = 1
minLength = 1</t>
  </si>
  <si>
    <t>Tipo de Arquivo</t>
  </si>
  <si>
    <t>Exemplo UP2DATA</t>
  </si>
  <si>
    <t>BVMF</t>
  </si>
  <si>
    <t>N/A</t>
  </si>
  <si>
    <t>UP2DATA</t>
  </si>
  <si>
    <t>Sim</t>
  </si>
  <si>
    <t>Tipos de Arquivos afetados</t>
  </si>
  <si>
    <t>string
pattern = [A-Z0-9]{4,4}</t>
  </si>
  <si>
    <t>N</t>
  </si>
  <si>
    <t>ID - Índice IDI</t>
  </si>
  <si>
    <t>ME - Moeda estrangeira</t>
  </si>
  <si>
    <t>BV - Ibovespa</t>
  </si>
  <si>
    <t xml:space="preserve">RT - Indicadores gerais </t>
  </si>
  <si>
    <t>DE - Títulos da dívida externa</t>
  </si>
  <si>
    <t>IA - Indicadores agropecuários</t>
  </si>
  <si>
    <t>Tabela 1 - Grupo do indicador</t>
  </si>
  <si>
    <t>Filler</t>
  </si>
  <si>
    <t xml:space="preserve">Número de decimais do valor </t>
  </si>
  <si>
    <t>Valor do indicador na data</t>
  </si>
  <si>
    <t>A</t>
  </si>
  <si>
    <t>Código do indicador</t>
  </si>
  <si>
    <t>Tabela 1</t>
  </si>
  <si>
    <t>Grupo do indicador</t>
  </si>
  <si>
    <t>AAAAMMDD</t>
  </si>
  <si>
    <t>Data de geração do arquivo</t>
  </si>
  <si>
    <t>Fixo 01</t>
  </si>
  <si>
    <t>Tipo de registro</t>
  </si>
  <si>
    <t>Fixo  001</t>
  </si>
  <si>
    <t>Complemento da transação</t>
  </si>
  <si>
    <t xml:space="preserve">Seqüência que ident.a transação </t>
  </si>
  <si>
    <t>Identificação da transação</t>
  </si>
  <si>
    <t xml:space="preserve"> Observação</t>
  </si>
  <si>
    <t xml:space="preserve"> Fim</t>
  </si>
  <si>
    <t xml:space="preserve"> Início</t>
  </si>
  <si>
    <t xml:space="preserve"> Tamanho</t>
  </si>
  <si>
    <t xml:space="preserve"> Formato</t>
  </si>
  <si>
    <t>Campos</t>
  </si>
  <si>
    <t>Indicadores Econômicos e Agropecuários</t>
  </si>
  <si>
    <t xml:space="preserve">                                          </t>
  </si>
  <si>
    <t>MERCADO DE DERIVATIVOS</t>
  </si>
  <si>
    <t>EconomicIndicatorFile</t>
  </si>
  <si>
    <t>EconomicIndicatorDescription</t>
  </si>
  <si>
    <t>EcncIndDesc</t>
  </si>
  <si>
    <t>Max100Text</t>
  </si>
  <si>
    <t>string
maxLength = 100
minLength = 0</t>
  </si>
  <si>
    <t>Descrição do indicador econômico.</t>
  </si>
  <si>
    <t>DecimalPrecision</t>
  </si>
  <si>
    <t>DcmlPrcsn</t>
  </si>
  <si>
    <t>int</t>
  </si>
  <si>
    <t>Quantidade de casas decimais utilizadas no cálculo do preço ou para propósito de divulgação. Este campo deve ser preenchido quando a informação da mensagem, refere-se as curvas de preço.</t>
  </si>
  <si>
    <t>PriceValue</t>
  </si>
  <si>
    <t>PricVal</t>
  </si>
  <si>
    <t>RestrictedBVMFActiveOrHistoricCurrencyAnd20DecimalAmount</t>
  </si>
  <si>
    <t>decimal
fractionDigits = 20
totalDigits = 28</t>
  </si>
  <si>
    <t>Valor do indicador econômico.</t>
  </si>
  <si>
    <t>Campo no Indic</t>
  </si>
  <si>
    <t>Exemplo Indic</t>
  </si>
  <si>
    <t>EconomicIndicatorFileV2</t>
  </si>
  <si>
    <t>Código identificador da bolsa em que o instrumento está listado. Identificação do mercado financeiro, conforme estipulado na norma ISO 10383 . Default  = “BVMF”.</t>
  </si>
  <si>
    <t>Quantidade de casas decimais utilizadas no cálculo do preço ou para propósito de divulgação. Este campo deve ser preenchido quando a informação da mensagem refere-se as curvas de preço.</t>
  </si>
  <si>
    <t>IndicatorCluster</t>
  </si>
  <si>
    <t>IndCltr</t>
  </si>
  <si>
    <t xml:space="preserve">Classificação feita para clusterizar os indicadores em grupos </t>
  </si>
  <si>
    <t>InstrumentName</t>
  </si>
  <si>
    <t>InstrmNm</t>
  </si>
  <si>
    <t>Nome do instrumento. Neste caso, Indicador Econômico e moedas</t>
  </si>
  <si>
    <t>Economic_Indicator</t>
  </si>
  <si>
    <t>-</t>
  </si>
  <si>
    <t>Economic_Indicator_EconomicIndicatorFile</t>
  </si>
  <si>
    <t>Economic_Indicator_EconomicIndicatorFile_EOD</t>
  </si>
  <si>
    <t>Economic_Indicator_EconomicIndicatorFileV2</t>
  </si>
  <si>
    <t>Economic_Indicator_EconomicIndicatorFileV2_EOD</t>
  </si>
  <si>
    <t>Não</t>
  </si>
  <si>
    <t>EconomicIndicatorFile
EconomicIndicatorFileV2</t>
  </si>
  <si>
    <t>DOL-D1</t>
  </si>
  <si>
    <t>Indicador Econômico</t>
  </si>
  <si>
    <t>Valor da Tabela 1</t>
  </si>
  <si>
    <t>20230414</t>
  </si>
  <si>
    <t>RT</t>
  </si>
  <si>
    <t>+000000000000000000049186</t>
  </si>
  <si>
    <t>Os nomes não são exatamente iguais para todos os indicadores. Novos indicadores seguem o padrão do BVBG.029.</t>
  </si>
  <si>
    <t>RTRARSD1</t>
  </si>
  <si>
    <t>Moedas</t>
  </si>
  <si>
    <t>PARIDADE REAIS X ARS - DOLD1</t>
  </si>
  <si>
    <t>RARS-D1</t>
  </si>
  <si>
    <t>+0000000000000000002286760</t>
  </si>
  <si>
    <t>Arquivo Indica_YYMMDD.txt é um arquivo intradiário, com indicadores agropecuários e financeiros de D0. UP2DATA divulga os arquivos intradiários e EOD com dados de D0 e com todos os indicadores, não somente a lista restrita do Indica.</t>
  </si>
  <si>
    <t>04</t>
  </si>
  <si>
    <t>07</t>
  </si>
  <si>
    <t>Campo no Indica</t>
  </si>
  <si>
    <t>Exemplo 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</si>
</sst>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145F"/>
      <name val="Segoe U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A733"/>
        <bgColor indexed="64"/>
      </patternFill>
    </fill>
    <fill>
      <patternFill patternType="solid">
        <fgColor rgb="FF00145F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4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0" xfId="1"/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/>
    </xf>
    <xf numFmtId="0" fontId="6" fillId="0" borderId="1" xfId="2" applyBorder="1" applyAlignment="1">
      <alignment horizontal="left"/>
    </xf>
    <xf numFmtId="0" fontId="7" fillId="4" borderId="1" xfId="2" applyFont="1" applyFill="1" applyBorder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6" fillId="4" borderId="1" xfId="2" applyFill="1" applyBorder="1" applyAlignment="1">
      <alignment vertical="center"/>
    </xf>
    <xf numFmtId="0" fontId="7" fillId="4" borderId="1" xfId="2" applyFont="1" applyFill="1" applyBorder="1" applyAlignment="1">
      <alignment vertical="center"/>
    </xf>
    <xf numFmtId="0" fontId="7" fillId="4" borderId="1" xfId="2" applyFont="1" applyFill="1" applyBorder="1" applyAlignment="1">
      <alignment horizontal="center" vertical="center"/>
    </xf>
    <xf numFmtId="0" fontId="6" fillId="0" borderId="0" xfId="2" applyAlignment="1">
      <alignment vertical="center"/>
    </xf>
    <xf numFmtId="0" fontId="6" fillId="0" borderId="6" xfId="2" applyBorder="1" applyAlignment="1">
      <alignment vertical="center"/>
    </xf>
    <xf numFmtId="0" fontId="6" fillId="0" borderId="7" xfId="2" applyBorder="1" applyAlignment="1">
      <alignment vertical="center"/>
    </xf>
    <xf numFmtId="0" fontId="6" fillId="0" borderId="1" xfId="2" applyBorder="1" applyAlignment="1">
      <alignment horizontal="center" vertical="center"/>
    </xf>
    <xf numFmtId="0" fontId="6" fillId="0" borderId="5" xfId="2" applyBorder="1" applyAlignment="1">
      <alignment vertical="center"/>
    </xf>
    <xf numFmtId="0" fontId="6" fillId="0" borderId="8" xfId="2" applyBorder="1" applyAlignment="1">
      <alignment vertical="center"/>
    </xf>
    <xf numFmtId="0" fontId="8" fillId="0" borderId="5" xfId="2" applyFont="1" applyBorder="1" applyAlignment="1">
      <alignment vertical="center"/>
    </xf>
    <xf numFmtId="0" fontId="6" fillId="0" borderId="1" xfId="2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6" fillId="0" borderId="1" xfId="2" applyBorder="1" applyAlignment="1">
      <alignment horizontal="left" vertical="top" wrapText="1"/>
    </xf>
    <xf numFmtId="0" fontId="2" fillId="2" borderId="0" xfId="0" applyFont="1" applyFill="1" applyAlignment="1">
      <alignment horizontal="center"/>
    </xf>
  </cellXfs>
  <cellStyles count="3">
    <cellStyle name="Hiperlink" xfId="1" builtinId="8"/>
    <cellStyle name="Normal" xfId="0" builtinId="0"/>
    <cellStyle name="Normal 2" xfId="2" xr:uid="{141BBF8D-1B7D-4710-96FE-8BA0FB385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1BA646-3E50-425D-B907-8A0618019D2B}" name="Tabela2" displayName="Tabela2" ref="A1:D5" totalsRowShown="0">
  <sortState xmlns:xlrd2="http://schemas.microsoft.com/office/spreadsheetml/2017/richdata2" ref="A2:D3">
    <sortCondition ref="D2:D3"/>
    <sortCondition ref="B2:B3"/>
    <sortCondition ref="A2:A3"/>
    <sortCondition ref="C2:C3"/>
  </sortState>
  <tableColumns count="4">
    <tableColumn id="1" xr3:uid="{518ABECB-0388-4DF7-8DA1-EDC8D3AFFE45}" name="Canal"/>
    <tableColumn id="2" xr3:uid="{90AA1E72-2AB9-43AF-8808-6DADBD830D6D}" name="Sub-Canal"/>
    <tableColumn id="3" xr3:uid="{0774DFDF-D19E-4F3D-BC76-BED288D568CD}" name="Arquivo"/>
    <tableColumn id="4" xr3:uid="{EB3B67B3-C18D-48E4-847B-0E02E21DBC6D}" name="Tipo de Arquivo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F7679B-C46B-438E-B5D6-1EC96BBC3105}" name="Tabela3" displayName="Tabela3" ref="A1:A13" totalsRowShown="0">
  <tableColumns count="1">
    <tableColumn id="1" xr3:uid="{E4BD9716-3B29-4ADF-BAA3-82FCC0AD1F9E}" name="Tipos de Arquivo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8794-C428-4D7E-8D9C-0AC4F6486F05}">
  <dimension ref="A1:M22"/>
  <sheetViews>
    <sheetView showGridLines="0" tabSelected="1" workbookViewId="0"/>
  </sheetViews>
  <sheetFormatPr defaultColWidth="11.42578125" defaultRowHeight="12.75" x14ac:dyDescent="0.2"/>
  <cols>
    <col min="1" max="1" width="2.140625" style="10" customWidth="1"/>
    <col min="2" max="2" width="32.42578125" style="10" customWidth="1"/>
    <col min="3" max="3" width="8.85546875" style="11" customWidth="1"/>
    <col min="4" max="4" width="9.85546875" style="11" customWidth="1"/>
    <col min="5" max="6" width="6.28515625" style="11" customWidth="1"/>
    <col min="7" max="7" width="28.42578125" style="11" customWidth="1"/>
    <col min="8" max="8" width="13.28515625" style="11" customWidth="1"/>
    <col min="9" max="9" width="36.85546875" style="10" customWidth="1"/>
    <col min="10" max="10" width="2.85546875" style="10" customWidth="1"/>
    <col min="11" max="16384" width="11.42578125" style="10"/>
  </cols>
  <sheetData>
    <row r="1" spans="1:13" ht="15.75" x14ac:dyDescent="0.25">
      <c r="A1" s="20"/>
      <c r="B1" s="19" t="s">
        <v>93</v>
      </c>
      <c r="C1" s="18"/>
      <c r="D1" s="17"/>
    </row>
    <row r="2" spans="1:13" x14ac:dyDescent="0.2">
      <c r="A2" s="10" t="s">
        <v>92</v>
      </c>
    </row>
    <row r="3" spans="1:13" ht="15.75" x14ac:dyDescent="0.25">
      <c r="A3" s="14"/>
      <c r="B3" s="16" t="s">
        <v>91</v>
      </c>
      <c r="C3" s="15"/>
    </row>
    <row r="5" spans="1:13" s="24" customFormat="1" x14ac:dyDescent="0.25">
      <c r="A5" s="21"/>
      <c r="B5" s="22" t="s">
        <v>90</v>
      </c>
      <c r="C5" s="23" t="s">
        <v>89</v>
      </c>
      <c r="D5" s="23" t="s">
        <v>88</v>
      </c>
      <c r="E5" s="23" t="s">
        <v>87</v>
      </c>
      <c r="F5" s="23" t="s">
        <v>86</v>
      </c>
      <c r="G5" s="23" t="s">
        <v>85</v>
      </c>
      <c r="H5" s="23" t="s">
        <v>58</v>
      </c>
      <c r="I5" s="23" t="s">
        <v>60</v>
      </c>
      <c r="K5" s="41" t="s">
        <v>49</v>
      </c>
      <c r="L5" s="41"/>
      <c r="M5" s="41"/>
    </row>
    <row r="6" spans="1:13" s="24" customFormat="1" ht="12" customHeight="1" x14ac:dyDescent="0.25">
      <c r="A6" s="25"/>
      <c r="B6" s="26" t="s">
        <v>84</v>
      </c>
      <c r="C6" s="27" t="s">
        <v>62</v>
      </c>
      <c r="D6" s="27">
        <v>6</v>
      </c>
      <c r="E6" s="27">
        <v>1</v>
      </c>
      <c r="F6" s="27">
        <f>D6</f>
        <v>6</v>
      </c>
      <c r="G6" s="27" t="s">
        <v>83</v>
      </c>
      <c r="H6" s="27" t="s">
        <v>126</v>
      </c>
      <c r="I6" s="27"/>
      <c r="K6" s="42" t="s">
        <v>140</v>
      </c>
      <c r="L6" s="42"/>
      <c r="M6" s="42"/>
    </row>
    <row r="7" spans="1:13" s="24" customFormat="1" x14ac:dyDescent="0.25">
      <c r="A7" s="25"/>
      <c r="B7" s="26" t="s">
        <v>82</v>
      </c>
      <c r="C7" s="27" t="s">
        <v>62</v>
      </c>
      <c r="D7" s="27">
        <v>3</v>
      </c>
      <c r="E7" s="27">
        <f t="shared" ref="E7:E14" si="0">F6+1</f>
        <v>7</v>
      </c>
      <c r="F7" s="27">
        <f t="shared" ref="F7:F14" si="1">F6+D7</f>
        <v>9</v>
      </c>
      <c r="G7" s="27" t="s">
        <v>81</v>
      </c>
      <c r="H7" s="27" t="s">
        <v>126</v>
      </c>
      <c r="I7" s="27"/>
      <c r="K7" s="42"/>
      <c r="L7" s="42"/>
      <c r="M7" s="42"/>
    </row>
    <row r="8" spans="1:13" s="24" customFormat="1" ht="12" customHeight="1" x14ac:dyDescent="0.25">
      <c r="A8" s="25"/>
      <c r="B8" s="28" t="s">
        <v>80</v>
      </c>
      <c r="C8" s="27" t="s">
        <v>62</v>
      </c>
      <c r="D8" s="27">
        <v>2</v>
      </c>
      <c r="E8" s="27">
        <f t="shared" si="0"/>
        <v>10</v>
      </c>
      <c r="F8" s="27">
        <f t="shared" si="1"/>
        <v>11</v>
      </c>
      <c r="G8" s="27" t="s">
        <v>79</v>
      </c>
      <c r="H8" s="27" t="s">
        <v>126</v>
      </c>
      <c r="I8" s="27"/>
      <c r="K8" s="42"/>
      <c r="L8" s="42"/>
      <c r="M8" s="42"/>
    </row>
    <row r="9" spans="1:13" s="24" customFormat="1" ht="25.5" x14ac:dyDescent="0.25">
      <c r="A9" s="29"/>
      <c r="B9" s="26" t="s">
        <v>78</v>
      </c>
      <c r="C9" s="27" t="s">
        <v>62</v>
      </c>
      <c r="D9" s="27">
        <v>8</v>
      </c>
      <c r="E9" s="27">
        <f t="shared" si="0"/>
        <v>12</v>
      </c>
      <c r="F9" s="27">
        <f t="shared" si="1"/>
        <v>19</v>
      </c>
      <c r="G9" s="27" t="s">
        <v>77</v>
      </c>
      <c r="H9" s="27" t="s">
        <v>59</v>
      </c>
      <c r="I9" s="31" t="s">
        <v>127</v>
      </c>
      <c r="K9" s="42"/>
      <c r="L9" s="42"/>
      <c r="M9" s="42"/>
    </row>
    <row r="10" spans="1:13" s="24" customFormat="1" ht="25.5" x14ac:dyDescent="0.25">
      <c r="A10" s="25"/>
      <c r="B10" s="26" t="s">
        <v>76</v>
      </c>
      <c r="C10" s="27" t="s">
        <v>73</v>
      </c>
      <c r="D10" s="27">
        <v>2</v>
      </c>
      <c r="E10" s="27">
        <f t="shared" si="0"/>
        <v>20</v>
      </c>
      <c r="F10" s="27">
        <f t="shared" si="1"/>
        <v>21</v>
      </c>
      <c r="G10" s="27" t="s">
        <v>75</v>
      </c>
      <c r="H10" s="27" t="s">
        <v>59</v>
      </c>
      <c r="I10" s="31" t="s">
        <v>127</v>
      </c>
      <c r="K10" s="42"/>
      <c r="L10" s="42"/>
      <c r="M10" s="42"/>
    </row>
    <row r="11" spans="1:13" s="24" customFormat="1" ht="25.5" x14ac:dyDescent="0.25">
      <c r="A11" s="25"/>
      <c r="B11" s="26" t="s">
        <v>74</v>
      </c>
      <c r="C11" s="27" t="s">
        <v>73</v>
      </c>
      <c r="D11" s="27">
        <v>25</v>
      </c>
      <c r="E11" s="27">
        <f t="shared" si="0"/>
        <v>22</v>
      </c>
      <c r="F11" s="27">
        <f t="shared" si="1"/>
        <v>46</v>
      </c>
      <c r="G11" s="27"/>
      <c r="H11" s="27" t="s">
        <v>59</v>
      </c>
      <c r="I11" s="31" t="s">
        <v>127</v>
      </c>
      <c r="K11" s="42"/>
      <c r="L11" s="42"/>
      <c r="M11" s="42"/>
    </row>
    <row r="12" spans="1:13" s="24" customFormat="1" ht="25.5" x14ac:dyDescent="0.25">
      <c r="A12" s="25"/>
      <c r="B12" s="30" t="s">
        <v>72</v>
      </c>
      <c r="C12" s="27" t="s">
        <v>62</v>
      </c>
      <c r="D12" s="27">
        <v>25</v>
      </c>
      <c r="E12" s="27">
        <f t="shared" si="0"/>
        <v>47</v>
      </c>
      <c r="F12" s="27">
        <f t="shared" si="1"/>
        <v>71</v>
      </c>
      <c r="G12" s="27"/>
      <c r="H12" s="27" t="s">
        <v>59</v>
      </c>
      <c r="I12" s="31" t="s">
        <v>127</v>
      </c>
      <c r="K12" s="42"/>
      <c r="L12" s="42"/>
      <c r="M12" s="42"/>
    </row>
    <row r="13" spans="1:13" s="24" customFormat="1" ht="25.5" x14ac:dyDescent="0.25">
      <c r="A13" s="25"/>
      <c r="B13" s="26" t="s">
        <v>71</v>
      </c>
      <c r="C13" s="27" t="s">
        <v>62</v>
      </c>
      <c r="D13" s="27">
        <v>2</v>
      </c>
      <c r="E13" s="27">
        <f t="shared" si="0"/>
        <v>72</v>
      </c>
      <c r="F13" s="27">
        <f t="shared" si="1"/>
        <v>73</v>
      </c>
      <c r="G13" s="27"/>
      <c r="H13" s="27" t="s">
        <v>59</v>
      </c>
      <c r="I13" s="31" t="s">
        <v>127</v>
      </c>
      <c r="K13" s="42"/>
      <c r="L13" s="42"/>
      <c r="M13" s="42"/>
    </row>
    <row r="14" spans="1:13" s="24" customFormat="1" ht="12" customHeight="1" x14ac:dyDescent="0.25">
      <c r="A14" s="25"/>
      <c r="B14" s="28" t="s">
        <v>70</v>
      </c>
      <c r="C14" s="27" t="s">
        <v>62</v>
      </c>
      <c r="D14" s="27">
        <v>36</v>
      </c>
      <c r="E14" s="27">
        <f t="shared" si="0"/>
        <v>74</v>
      </c>
      <c r="F14" s="27">
        <f t="shared" si="1"/>
        <v>109</v>
      </c>
      <c r="G14" s="27"/>
      <c r="H14" s="27" t="s">
        <v>126</v>
      </c>
      <c r="I14" s="27"/>
      <c r="K14" s="42"/>
      <c r="L14" s="42"/>
      <c r="M14" s="42"/>
    </row>
    <row r="16" spans="1:13" x14ac:dyDescent="0.2">
      <c r="B16" s="13" t="s">
        <v>69</v>
      </c>
    </row>
    <row r="17" spans="2:7" x14ac:dyDescent="0.2">
      <c r="B17" s="12" t="s">
        <v>68</v>
      </c>
      <c r="C17" s="10"/>
      <c r="D17" s="10"/>
      <c r="E17" s="10"/>
      <c r="F17" s="10"/>
      <c r="G17" s="10"/>
    </row>
    <row r="18" spans="2:7" x14ac:dyDescent="0.2">
      <c r="B18" s="12" t="s">
        <v>67</v>
      </c>
      <c r="C18" s="10"/>
      <c r="D18" s="10"/>
      <c r="E18" s="10"/>
      <c r="F18" s="10"/>
      <c r="G18" s="10"/>
    </row>
    <row r="19" spans="2:7" x14ac:dyDescent="0.2">
      <c r="B19" s="12" t="s">
        <v>66</v>
      </c>
      <c r="C19" s="10"/>
      <c r="D19" s="10"/>
      <c r="E19" s="10"/>
      <c r="F19" s="10"/>
      <c r="G19" s="10"/>
    </row>
    <row r="20" spans="2:7" x14ac:dyDescent="0.2">
      <c r="B20" s="12" t="s">
        <v>65</v>
      </c>
      <c r="C20" s="10"/>
      <c r="D20" s="10"/>
      <c r="E20" s="10"/>
      <c r="F20" s="10"/>
      <c r="G20" s="10"/>
    </row>
    <row r="21" spans="2:7" x14ac:dyDescent="0.2">
      <c r="B21" s="12" t="s">
        <v>64</v>
      </c>
      <c r="C21" s="10"/>
      <c r="D21" s="10"/>
      <c r="E21" s="10"/>
      <c r="F21" s="10"/>
      <c r="G21" s="10"/>
    </row>
    <row r="22" spans="2:7" x14ac:dyDescent="0.2">
      <c r="B22" s="12" t="s">
        <v>63</v>
      </c>
      <c r="C22" s="10"/>
      <c r="D22" s="10"/>
      <c r="E22" s="10"/>
      <c r="F22" s="10"/>
      <c r="G22" s="10"/>
    </row>
  </sheetData>
  <mergeCells count="2">
    <mergeCell ref="K5:M5"/>
    <mergeCell ref="K6:M14"/>
  </mergeCells>
  <pageMargins left="0.75" right="0.75" top="1" bottom="1" header="0.49212598499999999" footer="0.49212598499999999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90B0-48D1-489E-9E5B-96A02ABD4181}">
  <dimension ref="A1:D5"/>
  <sheetViews>
    <sheetView showGridLines="0" workbookViewId="0">
      <selection activeCell="D5" sqref="D5"/>
    </sheetView>
  </sheetViews>
  <sheetFormatPr defaultRowHeight="15" x14ac:dyDescent="0.25"/>
  <cols>
    <col min="1" max="1" width="20" bestFit="1" customWidth="1"/>
    <col min="2" max="2" width="16.7109375" bestFit="1" customWidth="1"/>
    <col min="3" max="3" width="58.140625" bestFit="1" customWidth="1"/>
    <col min="4" max="4" width="44.7109375" bestFit="1" customWidth="1"/>
  </cols>
  <sheetData>
    <row r="1" spans="1:4" x14ac:dyDescent="0.25">
      <c r="A1" t="s">
        <v>15</v>
      </c>
      <c r="B1" t="s">
        <v>16</v>
      </c>
      <c r="C1" t="s">
        <v>17</v>
      </c>
      <c r="D1" t="s">
        <v>54</v>
      </c>
    </row>
    <row r="2" spans="1:4" x14ac:dyDescent="0.25">
      <c r="A2" t="s">
        <v>120</v>
      </c>
      <c r="B2" t="s">
        <v>121</v>
      </c>
      <c r="C2" t="s">
        <v>122</v>
      </c>
      <c r="D2" s="7" t="s">
        <v>94</v>
      </c>
    </row>
    <row r="3" spans="1:4" x14ac:dyDescent="0.25">
      <c r="A3" t="s">
        <v>120</v>
      </c>
      <c r="B3" t="s">
        <v>121</v>
      </c>
      <c r="C3" t="s">
        <v>123</v>
      </c>
      <c r="D3" s="7" t="s">
        <v>94</v>
      </c>
    </row>
    <row r="4" spans="1:4" x14ac:dyDescent="0.25">
      <c r="A4" t="s">
        <v>120</v>
      </c>
      <c r="B4" t="s">
        <v>121</v>
      </c>
      <c r="C4" t="s">
        <v>124</v>
      </c>
      <c r="D4" s="7" t="s">
        <v>111</v>
      </c>
    </row>
    <row r="5" spans="1:4" x14ac:dyDescent="0.25">
      <c r="A5" t="s">
        <v>120</v>
      </c>
      <c r="B5" t="s">
        <v>121</v>
      </c>
      <c r="C5" t="s">
        <v>125</v>
      </c>
      <c r="D5" s="7" t="s">
        <v>111</v>
      </c>
    </row>
  </sheetData>
  <hyperlinks>
    <hyperlink ref="D2" location="EconomicIndicatorFile!A1" display="EconomicIndicatorFile" xr:uid="{0C18123D-9BDB-4D5F-B0FF-84DDD7611093}"/>
    <hyperlink ref="D4" location="EconomicIndicatorFileV2!A1" display="EconomicIndicatorFileV2" xr:uid="{FE820663-B1E5-4075-9BD4-53068BA5B8E2}"/>
    <hyperlink ref="D3" location="EconomicIndicatorFile!A1" display="EconomicIndicatorFile" xr:uid="{C4B723E7-B8B9-4039-8B11-98B5BBAE4A88}"/>
    <hyperlink ref="D5" location="EconomicIndicatorFileV2!A1" display="EconomicIndicatorFileV2" xr:uid="{6C78B673-6CEC-46E7-9F53-AC5DB52704E7}"/>
  </hyperlink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612A-90F2-4D93-9080-80B3F9B8EBEE}">
  <dimension ref="A1:A13"/>
  <sheetViews>
    <sheetView showGridLines="0" workbookViewId="0">
      <selection activeCell="C15" sqref="C15"/>
    </sheetView>
  </sheetViews>
  <sheetFormatPr defaultRowHeight="15" x14ac:dyDescent="0.25"/>
  <cols>
    <col min="1" max="1" width="44.7109375" bestFit="1" customWidth="1"/>
  </cols>
  <sheetData>
    <row r="1" spans="1:1" x14ac:dyDescent="0.25">
      <c r="A1" t="s">
        <v>30</v>
      </c>
    </row>
    <row r="2" spans="1:1" x14ac:dyDescent="0.25">
      <c r="A2" t="s">
        <v>29</v>
      </c>
    </row>
    <row r="3" spans="1:1" x14ac:dyDescent="0.25">
      <c r="A3" t="s">
        <v>28</v>
      </c>
    </row>
    <row r="4" spans="1:1" x14ac:dyDescent="0.25">
      <c r="A4" t="s">
        <v>27</v>
      </c>
    </row>
    <row r="5" spans="1:1" x14ac:dyDescent="0.25">
      <c r="A5" t="s">
        <v>26</v>
      </c>
    </row>
    <row r="6" spans="1:1" x14ac:dyDescent="0.25">
      <c r="A6" t="s">
        <v>25</v>
      </c>
    </row>
    <row r="7" spans="1:1" x14ac:dyDescent="0.25">
      <c r="A7" t="s">
        <v>24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8AB8-615B-4817-8DC1-342A7CC41A75}">
  <dimension ref="A1:K11"/>
  <sheetViews>
    <sheetView showGridLines="0" zoomScale="85" zoomScaleNormal="85" workbookViewId="0">
      <selection sqref="A1:K1"/>
    </sheetView>
  </sheetViews>
  <sheetFormatPr defaultRowHeight="15" x14ac:dyDescent="0.25"/>
  <cols>
    <col min="1" max="1" width="8.140625" customWidth="1"/>
    <col min="2" max="2" width="22.140625" bestFit="1" customWidth="1"/>
    <col min="3" max="3" width="23.5703125" bestFit="1" customWidth="1"/>
    <col min="4" max="4" width="6.42578125" bestFit="1" customWidth="1"/>
    <col min="5" max="5" width="18" bestFit="1" customWidth="1"/>
    <col min="6" max="6" width="26.5703125" bestFit="1" customWidth="1"/>
    <col min="7" max="7" width="45.85546875" bestFit="1" customWidth="1"/>
    <col min="8" max="8" width="39" style="3" customWidth="1"/>
    <col min="9" max="9" width="25.85546875" style="8" customWidth="1"/>
    <col min="10" max="10" width="33.7109375" style="3" customWidth="1"/>
    <col min="11" max="11" width="31.42578125" style="4" customWidth="1"/>
  </cols>
  <sheetData>
    <row r="1" spans="1:11" ht="16.5" x14ac:dyDescent="0.3">
      <c r="A1" s="43" t="s">
        <v>94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6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36</v>
      </c>
      <c r="G2" s="2" t="s">
        <v>0</v>
      </c>
      <c r="H2" s="5" t="s">
        <v>109</v>
      </c>
      <c r="I2" s="9" t="s">
        <v>55</v>
      </c>
      <c r="J2" s="9" t="s">
        <v>110</v>
      </c>
      <c r="K2" s="6" t="s">
        <v>49</v>
      </c>
    </row>
    <row r="3" spans="1:11" ht="16.5" x14ac:dyDescent="0.25">
      <c r="A3" s="34">
        <v>1</v>
      </c>
      <c r="B3" s="32" t="s">
        <v>37</v>
      </c>
      <c r="C3" s="32" t="s">
        <v>38</v>
      </c>
      <c r="D3" s="32" t="s">
        <v>1</v>
      </c>
      <c r="E3" s="32" t="s">
        <v>2</v>
      </c>
      <c r="F3" s="32" t="s">
        <v>39</v>
      </c>
      <c r="G3" s="33" t="s">
        <v>40</v>
      </c>
      <c r="H3" s="34" t="s">
        <v>78</v>
      </c>
      <c r="I3" s="39">
        <v>45030</v>
      </c>
      <c r="J3" s="35" t="s">
        <v>131</v>
      </c>
      <c r="K3" s="32"/>
    </row>
    <row r="4" spans="1:11" ht="82.5" x14ac:dyDescent="0.25">
      <c r="A4" s="34">
        <v>2</v>
      </c>
      <c r="B4" s="32" t="s">
        <v>5</v>
      </c>
      <c r="C4" s="32" t="s">
        <v>6</v>
      </c>
      <c r="D4" s="32" t="s">
        <v>1</v>
      </c>
      <c r="E4" s="32" t="s">
        <v>7</v>
      </c>
      <c r="F4" s="32" t="s">
        <v>51</v>
      </c>
      <c r="G4" s="33" t="s">
        <v>8</v>
      </c>
      <c r="H4" s="34" t="s">
        <v>74</v>
      </c>
      <c r="I4" s="36" t="s">
        <v>128</v>
      </c>
      <c r="J4" s="35" t="s">
        <v>128</v>
      </c>
      <c r="K4" s="32" t="s">
        <v>134</v>
      </c>
    </row>
    <row r="5" spans="1:11" ht="49.5" x14ac:dyDescent="0.25">
      <c r="A5" s="34">
        <v>3</v>
      </c>
      <c r="B5" s="32" t="s">
        <v>3</v>
      </c>
      <c r="C5" s="32" t="s">
        <v>4</v>
      </c>
      <c r="D5" s="32" t="s">
        <v>1</v>
      </c>
      <c r="E5" s="32" t="s">
        <v>9</v>
      </c>
      <c r="F5" s="32" t="s">
        <v>51</v>
      </c>
      <c r="G5" s="33" t="s">
        <v>41</v>
      </c>
      <c r="H5" s="34" t="s">
        <v>50</v>
      </c>
      <c r="I5" s="36">
        <v>9800508</v>
      </c>
      <c r="J5" s="35" t="s">
        <v>57</v>
      </c>
      <c r="K5" s="32"/>
    </row>
    <row r="6" spans="1:11" ht="49.5" x14ac:dyDescent="0.25">
      <c r="A6" s="34">
        <v>4</v>
      </c>
      <c r="B6" s="32" t="s">
        <v>42</v>
      </c>
      <c r="C6" s="32" t="s">
        <v>43</v>
      </c>
      <c r="D6" s="32" t="s">
        <v>1</v>
      </c>
      <c r="E6" s="32" t="s">
        <v>9</v>
      </c>
      <c r="F6" s="32" t="s">
        <v>51</v>
      </c>
      <c r="G6" s="33" t="s">
        <v>52</v>
      </c>
      <c r="H6" s="34" t="s">
        <v>50</v>
      </c>
      <c r="I6" s="36">
        <v>8</v>
      </c>
      <c r="J6" s="35" t="s">
        <v>57</v>
      </c>
      <c r="K6" s="32"/>
    </row>
    <row r="7" spans="1:11" ht="66" x14ac:dyDescent="0.25">
      <c r="A7" s="34">
        <v>5</v>
      </c>
      <c r="B7" s="32" t="s">
        <v>10</v>
      </c>
      <c r="C7" s="32" t="s">
        <v>11</v>
      </c>
      <c r="D7" s="32" t="s">
        <v>1</v>
      </c>
      <c r="E7" s="32" t="s">
        <v>12</v>
      </c>
      <c r="F7" s="32" t="s">
        <v>61</v>
      </c>
      <c r="G7" s="33" t="s">
        <v>45</v>
      </c>
      <c r="H7" s="34" t="s">
        <v>50</v>
      </c>
      <c r="I7" s="36" t="s">
        <v>56</v>
      </c>
      <c r="J7" s="35" t="s">
        <v>57</v>
      </c>
      <c r="K7" s="32"/>
    </row>
    <row r="8" spans="1:11" ht="49.5" x14ac:dyDescent="0.25">
      <c r="A8" s="34">
        <v>6</v>
      </c>
      <c r="B8" s="32" t="s">
        <v>95</v>
      </c>
      <c r="C8" s="32" t="s">
        <v>96</v>
      </c>
      <c r="D8" s="32" t="s">
        <v>1</v>
      </c>
      <c r="E8" s="32" t="s">
        <v>97</v>
      </c>
      <c r="F8" s="32" t="s">
        <v>98</v>
      </c>
      <c r="G8" s="33" t="s">
        <v>99</v>
      </c>
      <c r="H8" s="34" t="s">
        <v>76</v>
      </c>
      <c r="I8" s="36" t="s">
        <v>129</v>
      </c>
      <c r="J8" s="37" t="s">
        <v>132</v>
      </c>
      <c r="K8" s="32" t="s">
        <v>130</v>
      </c>
    </row>
    <row r="9" spans="1:11" ht="82.5" x14ac:dyDescent="0.25">
      <c r="A9" s="34">
        <v>7</v>
      </c>
      <c r="B9" s="32" t="s">
        <v>100</v>
      </c>
      <c r="C9" s="32" t="s">
        <v>101</v>
      </c>
      <c r="D9" s="32" t="s">
        <v>1</v>
      </c>
      <c r="E9" s="32" t="s">
        <v>102</v>
      </c>
      <c r="F9" s="32" t="s">
        <v>102</v>
      </c>
      <c r="G9" s="33" t="s">
        <v>103</v>
      </c>
      <c r="H9" s="34" t="s">
        <v>71</v>
      </c>
      <c r="I9" s="36">
        <v>4</v>
      </c>
      <c r="J9" s="37" t="s">
        <v>141</v>
      </c>
      <c r="K9" s="32"/>
    </row>
    <row r="10" spans="1:11" ht="66" x14ac:dyDescent="0.25">
      <c r="A10" s="34">
        <v>8</v>
      </c>
      <c r="B10" s="32" t="s">
        <v>104</v>
      </c>
      <c r="C10" s="32" t="s">
        <v>105</v>
      </c>
      <c r="D10" s="32" t="s">
        <v>1</v>
      </c>
      <c r="E10" s="32" t="s">
        <v>106</v>
      </c>
      <c r="F10" s="32" t="s">
        <v>107</v>
      </c>
      <c r="G10" s="33" t="s">
        <v>108</v>
      </c>
      <c r="H10" s="34" t="s">
        <v>72</v>
      </c>
      <c r="I10" s="36">
        <v>4.9185999999999996</v>
      </c>
      <c r="J10" s="37" t="s">
        <v>133</v>
      </c>
      <c r="K10" s="32"/>
    </row>
    <row r="11" spans="1:11" ht="297" x14ac:dyDescent="0.25">
      <c r="A11" s="34">
        <v>9</v>
      </c>
      <c r="B11" s="32" t="s">
        <v>46</v>
      </c>
      <c r="C11" s="32" t="s">
        <v>47</v>
      </c>
      <c r="D11" s="32" t="s">
        <v>13</v>
      </c>
      <c r="E11" s="32" t="s">
        <v>14</v>
      </c>
      <c r="F11" s="32" t="s">
        <v>53</v>
      </c>
      <c r="G11" s="33" t="s">
        <v>48</v>
      </c>
      <c r="H11" s="34" t="s">
        <v>50</v>
      </c>
      <c r="I11" s="36" t="s">
        <v>62</v>
      </c>
      <c r="J11" s="35" t="s">
        <v>57</v>
      </c>
      <c r="K11" s="32"/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0A66-F0DE-4066-A7AA-29D57CAD41ED}">
  <dimension ref="A1:K13"/>
  <sheetViews>
    <sheetView showGridLines="0" zoomScale="80" zoomScaleNormal="80" workbookViewId="0">
      <selection sqref="A1:K1"/>
    </sheetView>
  </sheetViews>
  <sheetFormatPr defaultRowHeight="15" x14ac:dyDescent="0.25"/>
  <cols>
    <col min="1" max="1" width="9.7109375" customWidth="1"/>
    <col min="2" max="2" width="30.28515625" bestFit="1" customWidth="1"/>
    <col min="3" max="3" width="26.85546875" bestFit="1" customWidth="1"/>
    <col min="4" max="4" width="7.85546875" bestFit="1" customWidth="1"/>
    <col min="5" max="5" width="23" bestFit="1" customWidth="1"/>
    <col min="6" max="6" width="30.140625" bestFit="1" customWidth="1"/>
    <col min="7" max="7" width="45.85546875" bestFit="1" customWidth="1"/>
    <col min="8" max="8" width="39" customWidth="1"/>
    <col min="9" max="9" width="26" customWidth="1"/>
    <col min="10" max="10" width="33.85546875" customWidth="1"/>
    <col min="11" max="11" width="31.42578125" customWidth="1"/>
  </cols>
  <sheetData>
    <row r="1" spans="1:11" ht="16.5" x14ac:dyDescent="0.3">
      <c r="A1" s="43" t="s">
        <v>111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6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36</v>
      </c>
      <c r="G2" s="2" t="s">
        <v>0</v>
      </c>
      <c r="H2" s="5" t="s">
        <v>143</v>
      </c>
      <c r="I2" s="9" t="s">
        <v>55</v>
      </c>
      <c r="J2" s="9" t="s">
        <v>144</v>
      </c>
      <c r="K2" s="6" t="s">
        <v>49</v>
      </c>
    </row>
    <row r="3" spans="1:11" ht="16.5" x14ac:dyDescent="0.25">
      <c r="A3" s="34">
        <v>1</v>
      </c>
      <c r="B3" s="32" t="s">
        <v>37</v>
      </c>
      <c r="C3" s="32" t="s">
        <v>38</v>
      </c>
      <c r="D3" s="32" t="s">
        <v>1</v>
      </c>
      <c r="E3" s="32" t="s">
        <v>2</v>
      </c>
      <c r="F3" s="32" t="s">
        <v>39</v>
      </c>
      <c r="G3" s="33" t="s">
        <v>40</v>
      </c>
      <c r="H3" s="34" t="s">
        <v>78</v>
      </c>
      <c r="I3" s="39">
        <v>45030</v>
      </c>
      <c r="J3" s="40">
        <v>20230414</v>
      </c>
      <c r="K3" s="32"/>
    </row>
    <row r="4" spans="1:11" ht="82.5" x14ac:dyDescent="0.25">
      <c r="A4" s="34">
        <v>2</v>
      </c>
      <c r="B4" s="32" t="s">
        <v>5</v>
      </c>
      <c r="C4" s="32" t="s">
        <v>6</v>
      </c>
      <c r="D4" s="32" t="s">
        <v>1</v>
      </c>
      <c r="E4" s="32" t="s">
        <v>7</v>
      </c>
      <c r="F4" s="32" t="s">
        <v>51</v>
      </c>
      <c r="G4" s="33" t="s">
        <v>8</v>
      </c>
      <c r="H4" s="34" t="s">
        <v>74</v>
      </c>
      <c r="I4" s="32" t="s">
        <v>135</v>
      </c>
      <c r="J4" s="40" t="s">
        <v>138</v>
      </c>
      <c r="K4" s="32" t="s">
        <v>134</v>
      </c>
    </row>
    <row r="5" spans="1:11" ht="49.5" x14ac:dyDescent="0.25">
      <c r="A5" s="34">
        <v>3</v>
      </c>
      <c r="B5" s="32" t="s">
        <v>3</v>
      </c>
      <c r="C5" s="32" t="s">
        <v>4</v>
      </c>
      <c r="D5" s="32" t="s">
        <v>1</v>
      </c>
      <c r="E5" s="32" t="s">
        <v>9</v>
      </c>
      <c r="F5" s="32" t="s">
        <v>51</v>
      </c>
      <c r="G5" s="33" t="s">
        <v>41</v>
      </c>
      <c r="H5" s="34" t="s">
        <v>50</v>
      </c>
      <c r="I5" s="38">
        <v>200000267707</v>
      </c>
      <c r="J5" s="40" t="s">
        <v>57</v>
      </c>
      <c r="K5" s="32"/>
    </row>
    <row r="6" spans="1:11" ht="49.5" x14ac:dyDescent="0.25">
      <c r="A6" s="34">
        <v>4</v>
      </c>
      <c r="B6" s="32" t="s">
        <v>42</v>
      </c>
      <c r="C6" s="32" t="s">
        <v>43</v>
      </c>
      <c r="D6" s="32" t="s">
        <v>1</v>
      </c>
      <c r="E6" s="32" t="s">
        <v>9</v>
      </c>
      <c r="F6" s="32" t="s">
        <v>51</v>
      </c>
      <c r="G6" s="33" t="s">
        <v>44</v>
      </c>
      <c r="H6" s="34" t="s">
        <v>50</v>
      </c>
      <c r="I6" s="32">
        <v>8</v>
      </c>
      <c r="J6" s="40" t="s">
        <v>57</v>
      </c>
      <c r="K6" s="32"/>
    </row>
    <row r="7" spans="1:11" ht="66" x14ac:dyDescent="0.25">
      <c r="A7" s="34">
        <v>5</v>
      </c>
      <c r="B7" s="32" t="s">
        <v>10</v>
      </c>
      <c r="C7" s="32" t="s">
        <v>11</v>
      </c>
      <c r="D7" s="32" t="s">
        <v>1</v>
      </c>
      <c r="E7" s="32" t="s">
        <v>12</v>
      </c>
      <c r="F7" s="32" t="s">
        <v>61</v>
      </c>
      <c r="G7" s="33" t="s">
        <v>112</v>
      </c>
      <c r="H7" s="34" t="s">
        <v>50</v>
      </c>
      <c r="I7" s="32" t="s">
        <v>56</v>
      </c>
      <c r="J7" s="40" t="s">
        <v>57</v>
      </c>
      <c r="K7" s="32"/>
    </row>
    <row r="8" spans="1:11" ht="49.5" x14ac:dyDescent="0.25">
      <c r="A8" s="34">
        <v>6</v>
      </c>
      <c r="B8" s="32" t="s">
        <v>95</v>
      </c>
      <c r="C8" s="32" t="s">
        <v>96</v>
      </c>
      <c r="D8" s="32" t="s">
        <v>1</v>
      </c>
      <c r="E8" s="32" t="s">
        <v>97</v>
      </c>
      <c r="F8" s="32" t="s">
        <v>98</v>
      </c>
      <c r="G8" s="33" t="s">
        <v>99</v>
      </c>
      <c r="H8" s="34" t="s">
        <v>76</v>
      </c>
      <c r="I8" s="32" t="s">
        <v>129</v>
      </c>
      <c r="J8" s="37" t="s">
        <v>132</v>
      </c>
      <c r="K8" s="32" t="s">
        <v>130</v>
      </c>
    </row>
    <row r="9" spans="1:11" ht="82.5" x14ac:dyDescent="0.25">
      <c r="A9" s="34">
        <v>7</v>
      </c>
      <c r="B9" s="32" t="s">
        <v>100</v>
      </c>
      <c r="C9" s="32" t="s">
        <v>101</v>
      </c>
      <c r="D9" s="32" t="s">
        <v>1</v>
      </c>
      <c r="E9" s="32" t="s">
        <v>102</v>
      </c>
      <c r="F9" s="32" t="s">
        <v>102</v>
      </c>
      <c r="G9" s="33" t="s">
        <v>113</v>
      </c>
      <c r="H9" s="34" t="s">
        <v>71</v>
      </c>
      <c r="I9" s="32">
        <v>7</v>
      </c>
      <c r="J9" s="40" t="s">
        <v>142</v>
      </c>
      <c r="K9" s="32"/>
    </row>
    <row r="10" spans="1:11" ht="49.5" x14ac:dyDescent="0.25">
      <c r="A10" s="34">
        <v>8</v>
      </c>
      <c r="B10" s="32" t="s">
        <v>104</v>
      </c>
      <c r="C10" s="32" t="s">
        <v>105</v>
      </c>
      <c r="D10" s="32" t="s">
        <v>1</v>
      </c>
      <c r="E10" s="32" t="s">
        <v>106</v>
      </c>
      <c r="F10" s="32" t="s">
        <v>107</v>
      </c>
      <c r="G10" s="33" t="s">
        <v>108</v>
      </c>
      <c r="H10" s="34" t="s">
        <v>72</v>
      </c>
      <c r="I10" s="32">
        <v>2.2867599999999998E-2</v>
      </c>
      <c r="J10" s="40" t="s">
        <v>139</v>
      </c>
      <c r="K10" s="32"/>
    </row>
    <row r="11" spans="1:11" ht="49.5" x14ac:dyDescent="0.25">
      <c r="A11" s="34">
        <v>9</v>
      </c>
      <c r="B11" s="32" t="s">
        <v>114</v>
      </c>
      <c r="C11" s="32" t="s">
        <v>115</v>
      </c>
      <c r="D11" s="32" t="s">
        <v>1</v>
      </c>
      <c r="E11" s="32" t="s">
        <v>97</v>
      </c>
      <c r="F11" s="32" t="s">
        <v>98</v>
      </c>
      <c r="G11" s="33" t="s">
        <v>116</v>
      </c>
      <c r="H11" s="34" t="s">
        <v>50</v>
      </c>
      <c r="I11" s="32" t="s">
        <v>136</v>
      </c>
      <c r="J11" s="40" t="s">
        <v>57</v>
      </c>
      <c r="K11" s="32"/>
    </row>
    <row r="12" spans="1:11" ht="49.5" x14ac:dyDescent="0.25">
      <c r="A12" s="34">
        <v>10</v>
      </c>
      <c r="B12" s="32" t="s">
        <v>117</v>
      </c>
      <c r="C12" s="32" t="s">
        <v>118</v>
      </c>
      <c r="D12" s="32" t="s">
        <v>1</v>
      </c>
      <c r="E12" s="32" t="s">
        <v>97</v>
      </c>
      <c r="F12" s="32" t="s">
        <v>98</v>
      </c>
      <c r="G12" s="33" t="s">
        <v>119</v>
      </c>
      <c r="H12" s="34" t="s">
        <v>50</v>
      </c>
      <c r="I12" s="32" t="s">
        <v>137</v>
      </c>
      <c r="J12" s="40" t="s">
        <v>57</v>
      </c>
      <c r="K12" s="32"/>
    </row>
    <row r="13" spans="1:11" ht="297" x14ac:dyDescent="0.25">
      <c r="A13" s="34">
        <v>11</v>
      </c>
      <c r="B13" s="32" t="s">
        <v>46</v>
      </c>
      <c r="C13" s="32" t="s">
        <v>47</v>
      </c>
      <c r="D13" s="32" t="s">
        <v>13</v>
      </c>
      <c r="E13" s="32" t="s">
        <v>14</v>
      </c>
      <c r="F13" s="32" t="s">
        <v>53</v>
      </c>
      <c r="G13" s="33" t="s">
        <v>48</v>
      </c>
      <c r="H13" s="34" t="s">
        <v>50</v>
      </c>
      <c r="I13" s="32" t="s">
        <v>62</v>
      </c>
      <c r="J13" s="40" t="s">
        <v>57</v>
      </c>
      <c r="K13" s="32"/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Indica - Taxonomia</vt:lpstr>
      <vt:lpstr>Arquivos UP2DATA</vt:lpstr>
      <vt:lpstr>Tipos de Arquivos</vt:lpstr>
      <vt:lpstr>EconomicIndicatorFile</vt:lpstr>
      <vt:lpstr>EconomicIndicatorFileV2</vt:lpstr>
    </vt:vector>
  </TitlesOfParts>
  <Company>BVM&amp;F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Tadeu da Costa Lima Varlotta</dc:creator>
  <cp:lastModifiedBy>Felipe Dezotti</cp:lastModifiedBy>
  <dcterms:created xsi:type="dcterms:W3CDTF">2016-07-06T13:54:42Z</dcterms:created>
  <dcterms:modified xsi:type="dcterms:W3CDTF">2023-04-17T13:44:34Z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2021-10-05T19:02:18Z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bb9821f0-3f18-4d87-b32a-d483f4b84a2b</vt:lpwstr>
  </property>
  <property fmtid="{D5CDD505-2E9C-101B-9397-08002B2CF9AE}" pid="8" name="MSIP_Label_4aeda764-ac5d-4c78-8b24-fe1405747852_ContentBits">
    <vt:lpwstr>2</vt:lpwstr>
  </property>
</Properties>
</file>