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vmf-my.sharepoint.com/personal/dagostinho_bvmf_com_br/Documents/Área de Trabalho/"/>
    </mc:Choice>
  </mc:AlternateContent>
  <xr:revisionPtr revIDLastSave="0" documentId="8_{4368FD6E-6B21-42CD-8D9E-890FF3299416}" xr6:coauthVersionLast="47" xr6:coauthVersionMax="47" xr10:uidLastSave="{00000000-0000-0000-0000-000000000000}"/>
  <bookViews>
    <workbookView xWindow="-15870" yWindow="-16530" windowWidth="29040" windowHeight="15720" tabRatio="854" activeTab="5" xr2:uid="{16A22274-40C8-4774-BA10-AA154861C8EB}"/>
  </bookViews>
  <sheets>
    <sheet name="MARKET DATA SBE - DRV" sheetId="11" r:id="rId1"/>
    <sheet name="MARKET DATA SBE - DR DRV" sheetId="15" r:id="rId2"/>
    <sheet name="MARKET DATA SBE - EQT" sheetId="10" r:id="rId3"/>
    <sheet name="MARKET DATA SBE - DR EQT" sheetId="16" r:id="rId4"/>
    <sheet name="MARKET DATA SBE - DRV CERT" sheetId="13" r:id="rId5"/>
    <sheet name="MARKET DATA SBE - EQT CERT" sheetId="1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6" l="1"/>
  <c r="F11" i="16"/>
  <c r="D11" i="16"/>
  <c r="H10" i="16"/>
  <c r="F10" i="16"/>
  <c r="D10" i="16"/>
  <c r="H9" i="16"/>
  <c r="F9" i="16"/>
  <c r="D9" i="16"/>
  <c r="H8" i="16"/>
  <c r="F8" i="16"/>
  <c r="D8" i="16"/>
  <c r="H7" i="16"/>
  <c r="F7" i="16"/>
  <c r="D7" i="16"/>
  <c r="H6" i="16"/>
  <c r="F6" i="16"/>
  <c r="D6" i="16"/>
  <c r="H5" i="16"/>
  <c r="F5" i="16"/>
  <c r="D5" i="16"/>
  <c r="H4" i="16"/>
  <c r="F4" i="16"/>
  <c r="D4" i="16"/>
  <c r="H3" i="16"/>
  <c r="F3" i="16"/>
  <c r="D3" i="16"/>
  <c r="H8" i="15"/>
  <c r="F8" i="15"/>
  <c r="D8" i="15"/>
  <c r="H7" i="15"/>
  <c r="F7" i="15"/>
  <c r="D7" i="15"/>
  <c r="H6" i="15"/>
  <c r="F6" i="15"/>
  <c r="D6" i="15"/>
  <c r="H5" i="15"/>
  <c r="F5" i="15"/>
  <c r="D5" i="15"/>
  <c r="H4" i="15"/>
  <c r="F4" i="15"/>
  <c r="D4" i="15"/>
  <c r="H3" i="15"/>
  <c r="F3" i="15"/>
  <c r="D3" i="15"/>
  <c r="F21" i="14"/>
  <c r="F20" i="14"/>
  <c r="F19" i="14"/>
  <c r="F18" i="14"/>
  <c r="F17" i="14"/>
  <c r="F16" i="14"/>
  <c r="F15" i="14"/>
  <c r="F14" i="14"/>
  <c r="F13" i="14"/>
  <c r="F15" i="13"/>
  <c r="F14" i="13"/>
  <c r="F13" i="13"/>
  <c r="F12" i="13"/>
  <c r="F11" i="13"/>
  <c r="F10" i="13"/>
  <c r="H11" i="14"/>
  <c r="H10" i="14"/>
  <c r="H9" i="14"/>
  <c r="H8" i="14"/>
  <c r="H7" i="14"/>
  <c r="H6" i="14"/>
  <c r="H5" i="14"/>
  <c r="H4" i="14"/>
  <c r="H3" i="14"/>
  <c r="F11" i="14"/>
  <c r="F10" i="14"/>
  <c r="F9" i="14"/>
  <c r="F8" i="14"/>
  <c r="F7" i="14"/>
  <c r="F6" i="14"/>
  <c r="F5" i="14"/>
  <c r="F4" i="14"/>
  <c r="F3" i="14"/>
  <c r="D4" i="14"/>
  <c r="D5" i="14"/>
  <c r="D6" i="14"/>
  <c r="D7" i="14"/>
  <c r="D8" i="14"/>
  <c r="D9" i="14"/>
  <c r="D10" i="14"/>
  <c r="D11" i="14"/>
  <c r="D3" i="14"/>
  <c r="H4" i="13"/>
  <c r="H5" i="13"/>
  <c r="H6" i="13"/>
  <c r="H7" i="13"/>
  <c r="H8" i="13"/>
  <c r="F4" i="13"/>
  <c r="F5" i="13"/>
  <c r="F6" i="13"/>
  <c r="F7" i="13"/>
  <c r="F8" i="13"/>
  <c r="D4" i="13"/>
  <c r="D5" i="13"/>
  <c r="D6" i="13"/>
  <c r="D7" i="13"/>
  <c r="D8" i="13"/>
  <c r="H3" i="13"/>
  <c r="F3" i="13"/>
  <c r="D3" i="13"/>
  <c r="F21" i="10"/>
  <c r="F20" i="10"/>
  <c r="F19" i="10"/>
  <c r="F18" i="10"/>
  <c r="F17" i="10"/>
  <c r="F16" i="10"/>
  <c r="F15" i="10"/>
  <c r="F14" i="10"/>
  <c r="F13" i="10"/>
  <c r="H11" i="10"/>
  <c r="F11" i="10"/>
  <c r="D11" i="10"/>
  <c r="H10" i="10"/>
  <c r="F10" i="10"/>
  <c r="D10" i="10"/>
  <c r="H9" i="10"/>
  <c r="F9" i="10"/>
  <c r="D9" i="10"/>
  <c r="H8" i="10"/>
  <c r="F8" i="10"/>
  <c r="D8" i="10"/>
  <c r="H7" i="10"/>
  <c r="F7" i="10"/>
  <c r="D7" i="10"/>
  <c r="H6" i="10"/>
  <c r="F6" i="10"/>
  <c r="D6" i="10"/>
  <c r="H5" i="10"/>
  <c r="F5" i="10"/>
  <c r="D5" i="10"/>
  <c r="H4" i="10"/>
  <c r="F4" i="10"/>
  <c r="D4" i="10"/>
  <c r="H3" i="10"/>
  <c r="F3" i="10"/>
  <c r="D3" i="10"/>
  <c r="F15" i="11"/>
  <c r="F14" i="11"/>
  <c r="F13" i="11"/>
  <c r="F12" i="11"/>
  <c r="F11" i="11"/>
  <c r="F10" i="11"/>
  <c r="H8" i="11"/>
  <c r="F8" i="11"/>
  <c r="D8" i="11"/>
  <c r="H7" i="11"/>
  <c r="F7" i="11"/>
  <c r="D7" i="11"/>
  <c r="H6" i="11"/>
  <c r="F6" i="11"/>
  <c r="D6" i="11"/>
  <c r="H5" i="11"/>
  <c r="F5" i="11"/>
  <c r="D5" i="11"/>
  <c r="H4" i="11"/>
  <c r="F4" i="11"/>
  <c r="D4" i="11"/>
  <c r="H3" i="11"/>
  <c r="F3" i="11"/>
  <c r="D3" i="11"/>
</calcChain>
</file>

<file path=xl/sharedStrings.xml><?xml version="1.0" encoding="utf-8"?>
<sst xmlns="http://schemas.openxmlformats.org/spreadsheetml/2006/main" count="348" uniqueCount="162">
  <si>
    <t>Channel</t>
  </si>
  <si>
    <t>Type</t>
  </si>
  <si>
    <t>Snapshot Recovery</t>
  </si>
  <si>
    <t>Incrementals</t>
  </si>
  <si>
    <t>Instrument Definition</t>
  </si>
  <si>
    <t>FEED A' - DERIVATIVES</t>
  </si>
  <si>
    <t>UDP Address</t>
  </si>
  <si>
    <t xml:space="preserve"> Port </t>
  </si>
  <si>
    <t>MBO</t>
  </si>
  <si>
    <t>233.252.8.4</t>
  </si>
  <si>
    <t>233.252.8.5</t>
  </si>
  <si>
    <t>233.252.8.6</t>
  </si>
  <si>
    <t>233.252.8.7</t>
  </si>
  <si>
    <t>233.252.8.8</t>
  </si>
  <si>
    <t>233.252.8.9</t>
  </si>
  <si>
    <t>233.252.8.10</t>
  </si>
  <si>
    <t>233.252.8.11</t>
  </si>
  <si>
    <t>233.252.8.12</t>
  </si>
  <si>
    <t>233.252.8.13</t>
  </si>
  <si>
    <t>233.252.8.14</t>
  </si>
  <si>
    <t>233.252.8.15</t>
  </si>
  <si>
    <t>233.252.8.16</t>
  </si>
  <si>
    <t>233.252.8.17</t>
  </si>
  <si>
    <t>233.252.8.18</t>
  </si>
  <si>
    <t>233.252.8.19</t>
  </si>
  <si>
    <t>233.252.8.20</t>
  </si>
  <si>
    <t>233.252.8.21</t>
  </si>
  <si>
    <t>FEED B' - DERIVATIVES</t>
  </si>
  <si>
    <t>233.252.9.5</t>
  </si>
  <si>
    <t>233.252.9.8</t>
  </si>
  <si>
    <t>233.252.9.11</t>
  </si>
  <si>
    <t>233.252.9.14</t>
  </si>
  <si>
    <t>233.252.9.17</t>
  </si>
  <si>
    <t>233.252.9.20</t>
  </si>
  <si>
    <t>Endereçamento de RP</t>
  </si>
  <si>
    <t>Grupo</t>
  </si>
  <si>
    <t>Range de IP Multicast</t>
  </si>
  <si>
    <t>200.19.57.252</t>
  </si>
  <si>
    <t>FEED A'</t>
  </si>
  <si>
    <t>233.252.8.0/24</t>
  </si>
  <si>
    <t>200.19.58.252</t>
  </si>
  <si>
    <t>FEED B'</t>
  </si>
  <si>
    <t>233.252.9.0/24</t>
  </si>
  <si>
    <t>FEED C' - DERIVATIVES</t>
  </si>
  <si>
    <t>233.252.15.4</t>
  </si>
  <si>
    <t>233.252.15.5</t>
  </si>
  <si>
    <t>233.252.15.6</t>
  </si>
  <si>
    <t>233.252.15.7</t>
  </si>
  <si>
    <t>233.252.15.8</t>
  </si>
  <si>
    <t>233.252.15.9</t>
  </si>
  <si>
    <t>233.252.15.10</t>
  </si>
  <si>
    <t>233.252.15.11</t>
  </si>
  <si>
    <t>233.252.15.12</t>
  </si>
  <si>
    <t>233.252.15.13</t>
  </si>
  <si>
    <t>233.252.15.14</t>
  </si>
  <si>
    <t>233.252.15.15</t>
  </si>
  <si>
    <t>233.252.15.16</t>
  </si>
  <si>
    <t>233.252.15.17</t>
  </si>
  <si>
    <t>233.252.15.18</t>
  </si>
  <si>
    <t>233.252.15.19</t>
  </si>
  <si>
    <t>233.252.15.20</t>
  </si>
  <si>
    <t>233.252.15.21</t>
  </si>
  <si>
    <t>200.19.59.252</t>
  </si>
  <si>
    <t>FEED C'</t>
  </si>
  <si>
    <t>233.252.15.0/24</t>
  </si>
  <si>
    <t>FEED A' - EQUITIES</t>
  </si>
  <si>
    <t>Port</t>
  </si>
  <si>
    <t>233.252.8.106</t>
  </si>
  <si>
    <t>233.252.8.107</t>
  </si>
  <si>
    <t>233.252.8.108</t>
  </si>
  <si>
    <t>233.252.8.109</t>
  </si>
  <si>
    <t>233.252.8.110</t>
  </si>
  <si>
    <t>233.252.8.111</t>
  </si>
  <si>
    <t>233.252.8.112</t>
  </si>
  <si>
    <t>233.252.8.113</t>
  </si>
  <si>
    <t>233.252.8.114</t>
  </si>
  <si>
    <t>233.252.8.115</t>
  </si>
  <si>
    <t>233.252.8.116</t>
  </si>
  <si>
    <t>233.252.8.117</t>
  </si>
  <si>
    <t>233.252.8.118</t>
  </si>
  <si>
    <t>233.252.8.119</t>
  </si>
  <si>
    <t>233.252.8.120</t>
  </si>
  <si>
    <t>233.252.8.121</t>
  </si>
  <si>
    <t>233.252.8.122</t>
  </si>
  <si>
    <t>233.252.8.123</t>
  </si>
  <si>
    <t>233.252.8.124</t>
  </si>
  <si>
    <t>233.252.8.125</t>
  </si>
  <si>
    <t>233.252.8.126</t>
  </si>
  <si>
    <t>233.252.8.127</t>
  </si>
  <si>
    <t>233.252.8.128</t>
  </si>
  <si>
    <t>233.252.8.129</t>
  </si>
  <si>
    <t>233.252.8.130</t>
  </si>
  <si>
    <t>233.252.8.131</t>
  </si>
  <si>
    <t>233.252.8.132</t>
  </si>
  <si>
    <t>FEED B' - EQUITIES</t>
  </si>
  <si>
    <t>233.252.9.107</t>
  </si>
  <si>
    <t>233.252.9.110</t>
  </si>
  <si>
    <t>233.252.9.113</t>
  </si>
  <si>
    <t>233.252.9.116</t>
  </si>
  <si>
    <t>233.252.9.119</t>
  </si>
  <si>
    <t>233.252.9.122</t>
  </si>
  <si>
    <t>233.252.9.125</t>
  </si>
  <si>
    <t>233.252.9.128</t>
  </si>
  <si>
    <t>233.252.9.131</t>
  </si>
  <si>
    <t>FEED C' - EQUITIES</t>
  </si>
  <si>
    <t>233.252.15.106</t>
  </si>
  <si>
    <t>233.252.15.107</t>
  </si>
  <si>
    <t>233.252.15.108</t>
  </si>
  <si>
    <t>233.252.15.109</t>
  </si>
  <si>
    <t>233.252.15.110</t>
  </si>
  <si>
    <t>233.252.15.111</t>
  </si>
  <si>
    <t>233.252.15.112</t>
  </si>
  <si>
    <t>233.252.15.113</t>
  </si>
  <si>
    <t>233.252.15.114</t>
  </si>
  <si>
    <t>233.252.15.115</t>
  </si>
  <si>
    <t>233.252.15.116</t>
  </si>
  <si>
    <t>233.252.15.117</t>
  </si>
  <si>
    <t>233.252.15.118</t>
  </si>
  <si>
    <t>233.252.15.119</t>
  </si>
  <si>
    <t>233.252.15.120</t>
  </si>
  <si>
    <t>233.252.15.121</t>
  </si>
  <si>
    <t>233.252.15.122</t>
  </si>
  <si>
    <t>233.252.15.123</t>
  </si>
  <si>
    <t>233.252.15.124</t>
  </si>
  <si>
    <t>233.252.15.125</t>
  </si>
  <si>
    <t>233.252.15.126</t>
  </si>
  <si>
    <t>233.252.15.127</t>
  </si>
  <si>
    <t>233.252.15.128</t>
  </si>
  <si>
    <t>233.252.15.129</t>
  </si>
  <si>
    <t>233.252.15.130</t>
  </si>
  <si>
    <t>233.252.15.131</t>
  </si>
  <si>
    <t>233.252.15.132</t>
  </si>
  <si>
    <t>FEED A - DERIVATIVOS</t>
  </si>
  <si>
    <t>233.205.192.1</t>
  </si>
  <si>
    <t>233.205.192.2</t>
  </si>
  <si>
    <t>233.205.192.3</t>
  </si>
  <si>
    <t>233.205.192.4</t>
  </si>
  <si>
    <t>233.205.192.5</t>
  </si>
  <si>
    <t>233.205.192.6</t>
  </si>
  <si>
    <t>233.205.192.7</t>
  </si>
  <si>
    <t>233.205.192.8</t>
  </si>
  <si>
    <t>233.205.192.9</t>
  </si>
  <si>
    <t>233.205.192.10</t>
  </si>
  <si>
    <t>233.205.192.11</t>
  </si>
  <si>
    <t>233.205.192.12</t>
  </si>
  <si>
    <t>233.205.192.13</t>
  </si>
  <si>
    <t>233.205.192.14</t>
  </si>
  <si>
    <t>233.205.192.15</t>
  </si>
  <si>
    <t>233.205.192.16</t>
  </si>
  <si>
    <t>233.205.192.17</t>
  </si>
  <si>
    <t>233.205.192.18</t>
  </si>
  <si>
    <t>FEED B - DERIVATIVOS</t>
  </si>
  <si>
    <t>233.205.192.28</t>
  </si>
  <si>
    <t>233.205.192.29</t>
  </si>
  <si>
    <t>233.205.192.30</t>
  </si>
  <si>
    <t>233.205.192.31</t>
  </si>
  <si>
    <t>233.205.192.32</t>
  </si>
  <si>
    <t>233.205.192.33</t>
  </si>
  <si>
    <t>200.19.60.253</t>
  </si>
  <si>
    <t>233.205.192.0/24</t>
  </si>
  <si>
    <t>FEED A - EQUITIES</t>
  </si>
  <si>
    <t>FEED B - EQUITIES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</si>
</sst>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EDE0-C0E8-4CAE-BB15-834ECBA59B40}">
  <sheetPr>
    <tabColor rgb="FF002060"/>
  </sheetPr>
  <dimension ref="A1:H20"/>
  <sheetViews>
    <sheetView zoomScaleNormal="100" workbookViewId="0">
      <selection activeCell="A18" sqref="A18:E20"/>
    </sheetView>
  </sheetViews>
  <sheetFormatPr defaultRowHeight="12.75" x14ac:dyDescent="0.2"/>
  <cols>
    <col min="1" max="1" width="29.28515625" style="3" bestFit="1" customWidth="1"/>
    <col min="2" max="2" width="9.5703125" style="3" bestFit="1" customWidth="1"/>
    <col min="3" max="3" width="16.42578125" style="1" bestFit="1" customWidth="1"/>
    <col min="4" max="4" width="8.42578125" style="1" bestFit="1" customWidth="1"/>
    <col min="5" max="5" width="16.42578125" style="1" bestFit="1" customWidth="1"/>
    <col min="6" max="6" width="8.42578125" style="1" bestFit="1" customWidth="1"/>
    <col min="7" max="7" width="16.42578125" style="1" bestFit="1" customWidth="1"/>
    <col min="8" max="8" width="8.42578125" style="1" bestFit="1" customWidth="1"/>
    <col min="9" max="16384" width="9.140625" style="3"/>
  </cols>
  <sheetData>
    <row r="1" spans="1:8" ht="21" x14ac:dyDescent="0.35">
      <c r="A1" s="5" t="s">
        <v>0</v>
      </c>
      <c r="B1" s="5" t="s">
        <v>1</v>
      </c>
      <c r="C1" s="18" t="s">
        <v>2</v>
      </c>
      <c r="D1" s="19"/>
      <c r="E1" s="18" t="s">
        <v>3</v>
      </c>
      <c r="F1" s="19"/>
      <c r="G1" s="18" t="s">
        <v>4</v>
      </c>
      <c r="H1" s="19"/>
    </row>
    <row r="2" spans="1:8" ht="18.75" x14ac:dyDescent="0.3">
      <c r="A2" s="6" t="s">
        <v>5</v>
      </c>
      <c r="B2" s="6"/>
      <c r="C2" s="7" t="s">
        <v>6</v>
      </c>
      <c r="D2" s="7" t="s">
        <v>7</v>
      </c>
      <c r="E2" s="7" t="s">
        <v>6</v>
      </c>
      <c r="F2" s="7" t="s">
        <v>7</v>
      </c>
      <c r="G2" s="7" t="s">
        <v>6</v>
      </c>
      <c r="H2" s="7" t="s">
        <v>7</v>
      </c>
    </row>
    <row r="3" spans="1:8" ht="18.75" x14ac:dyDescent="0.3">
      <c r="A3" s="8">
        <v>68</v>
      </c>
      <c r="B3" s="8" t="s">
        <v>8</v>
      </c>
      <c r="C3" s="9" t="s">
        <v>9</v>
      </c>
      <c r="D3" s="9" t="str">
        <f t="shared" ref="D3:D8" si="0">_xlfn.CONCAT("300",$A3)</f>
        <v>30068</v>
      </c>
      <c r="E3" s="9" t="s">
        <v>10</v>
      </c>
      <c r="F3" s="9" t="str">
        <f t="shared" ref="F3:F8" si="1">_xlfn.CONCAT("200",$A3)</f>
        <v>20068</v>
      </c>
      <c r="G3" s="9" t="s">
        <v>11</v>
      </c>
      <c r="H3" s="9" t="str">
        <f t="shared" ref="H3:H8" si="2">_xlfn.CONCAT("100",$A3)</f>
        <v>10068</v>
      </c>
    </row>
    <row r="4" spans="1:8" ht="18.75" x14ac:dyDescent="0.3">
      <c r="A4" s="8">
        <v>70</v>
      </c>
      <c r="B4" s="8" t="s">
        <v>8</v>
      </c>
      <c r="C4" s="9" t="s">
        <v>12</v>
      </c>
      <c r="D4" s="9" t="str">
        <f t="shared" si="0"/>
        <v>30070</v>
      </c>
      <c r="E4" s="9" t="s">
        <v>13</v>
      </c>
      <c r="F4" s="9" t="str">
        <f t="shared" si="1"/>
        <v>20070</v>
      </c>
      <c r="G4" s="9" t="s">
        <v>14</v>
      </c>
      <c r="H4" s="9" t="str">
        <f t="shared" si="2"/>
        <v>10070</v>
      </c>
    </row>
    <row r="5" spans="1:8" ht="18.75" x14ac:dyDescent="0.3">
      <c r="A5" s="8">
        <v>72</v>
      </c>
      <c r="B5" s="8" t="s">
        <v>8</v>
      </c>
      <c r="C5" s="9" t="s">
        <v>15</v>
      </c>
      <c r="D5" s="9" t="str">
        <f t="shared" si="0"/>
        <v>30072</v>
      </c>
      <c r="E5" s="9" t="s">
        <v>16</v>
      </c>
      <c r="F5" s="9" t="str">
        <f t="shared" si="1"/>
        <v>20072</v>
      </c>
      <c r="G5" s="9" t="s">
        <v>17</v>
      </c>
      <c r="H5" s="9" t="str">
        <f t="shared" si="2"/>
        <v>10072</v>
      </c>
    </row>
    <row r="6" spans="1:8" ht="18.75" x14ac:dyDescent="0.3">
      <c r="A6" s="8">
        <v>74</v>
      </c>
      <c r="B6" s="8" t="s">
        <v>8</v>
      </c>
      <c r="C6" s="9" t="s">
        <v>18</v>
      </c>
      <c r="D6" s="9" t="str">
        <f t="shared" si="0"/>
        <v>30074</v>
      </c>
      <c r="E6" s="9" t="s">
        <v>19</v>
      </c>
      <c r="F6" s="9" t="str">
        <f t="shared" si="1"/>
        <v>20074</v>
      </c>
      <c r="G6" s="9" t="s">
        <v>20</v>
      </c>
      <c r="H6" s="9" t="str">
        <f t="shared" si="2"/>
        <v>10074</v>
      </c>
    </row>
    <row r="7" spans="1:8" ht="18.75" x14ac:dyDescent="0.3">
      <c r="A7" s="8">
        <v>76</v>
      </c>
      <c r="B7" s="8" t="s">
        <v>8</v>
      </c>
      <c r="C7" s="9" t="s">
        <v>21</v>
      </c>
      <c r="D7" s="9" t="str">
        <f t="shared" si="0"/>
        <v>30076</v>
      </c>
      <c r="E7" s="9" t="s">
        <v>22</v>
      </c>
      <c r="F7" s="9" t="str">
        <f t="shared" si="1"/>
        <v>20076</v>
      </c>
      <c r="G7" s="9" t="s">
        <v>23</v>
      </c>
      <c r="H7" s="9" t="str">
        <f t="shared" si="2"/>
        <v>10076</v>
      </c>
    </row>
    <row r="8" spans="1:8" ht="18.75" x14ac:dyDescent="0.3">
      <c r="A8" s="8">
        <v>78</v>
      </c>
      <c r="B8" s="8" t="s">
        <v>8</v>
      </c>
      <c r="C8" s="9" t="s">
        <v>24</v>
      </c>
      <c r="D8" s="9" t="str">
        <f t="shared" si="0"/>
        <v>30078</v>
      </c>
      <c r="E8" s="9" t="s">
        <v>25</v>
      </c>
      <c r="F8" s="9" t="str">
        <f t="shared" si="1"/>
        <v>20078</v>
      </c>
      <c r="G8" s="9" t="s">
        <v>26</v>
      </c>
      <c r="H8" s="9" t="str">
        <f t="shared" si="2"/>
        <v>10078</v>
      </c>
    </row>
    <row r="9" spans="1:8" ht="18.75" x14ac:dyDescent="0.3">
      <c r="A9" s="6" t="s">
        <v>27</v>
      </c>
      <c r="B9" s="6"/>
      <c r="C9" s="7" t="s">
        <v>6</v>
      </c>
      <c r="D9" s="7" t="s">
        <v>7</v>
      </c>
      <c r="E9" s="7" t="s">
        <v>6</v>
      </c>
      <c r="F9" s="7" t="s">
        <v>7</v>
      </c>
      <c r="G9" s="7" t="s">
        <v>6</v>
      </c>
      <c r="H9" s="7" t="s">
        <v>7</v>
      </c>
    </row>
    <row r="10" spans="1:8" ht="18.75" x14ac:dyDescent="0.3">
      <c r="A10" s="8">
        <v>68</v>
      </c>
      <c r="B10" s="8" t="s">
        <v>8</v>
      </c>
      <c r="C10" s="9"/>
      <c r="D10" s="9"/>
      <c r="E10" s="9" t="s">
        <v>28</v>
      </c>
      <c r="F10" s="9" t="str">
        <f t="shared" ref="F10:F15" si="3">_xlfn.CONCAT("200",$A10)</f>
        <v>20068</v>
      </c>
      <c r="G10" s="9"/>
      <c r="H10" s="9"/>
    </row>
    <row r="11" spans="1:8" ht="18.75" x14ac:dyDescent="0.3">
      <c r="A11" s="8">
        <v>70</v>
      </c>
      <c r="B11" s="8" t="s">
        <v>8</v>
      </c>
      <c r="C11" s="9"/>
      <c r="D11" s="9"/>
      <c r="E11" s="9" t="s">
        <v>29</v>
      </c>
      <c r="F11" s="9" t="str">
        <f t="shared" si="3"/>
        <v>20070</v>
      </c>
      <c r="G11" s="9"/>
      <c r="H11" s="9"/>
    </row>
    <row r="12" spans="1:8" ht="18.75" x14ac:dyDescent="0.3">
      <c r="A12" s="8">
        <v>72</v>
      </c>
      <c r="B12" s="8" t="s">
        <v>8</v>
      </c>
      <c r="C12" s="9"/>
      <c r="D12" s="9"/>
      <c r="E12" s="9" t="s">
        <v>30</v>
      </c>
      <c r="F12" s="9" t="str">
        <f t="shared" si="3"/>
        <v>20072</v>
      </c>
      <c r="G12" s="9"/>
      <c r="H12" s="9"/>
    </row>
    <row r="13" spans="1:8" ht="18.75" x14ac:dyDescent="0.3">
      <c r="A13" s="8">
        <v>74</v>
      </c>
      <c r="B13" s="8" t="s">
        <v>8</v>
      </c>
      <c r="C13" s="9"/>
      <c r="D13" s="9"/>
      <c r="E13" s="9" t="s">
        <v>31</v>
      </c>
      <c r="F13" s="9" t="str">
        <f t="shared" si="3"/>
        <v>20074</v>
      </c>
      <c r="G13" s="9"/>
      <c r="H13" s="9"/>
    </row>
    <row r="14" spans="1:8" ht="18.75" x14ac:dyDescent="0.3">
      <c r="A14" s="8">
        <v>76</v>
      </c>
      <c r="B14" s="8" t="s">
        <v>8</v>
      </c>
      <c r="C14" s="9"/>
      <c r="D14" s="9"/>
      <c r="E14" s="9" t="s">
        <v>32</v>
      </c>
      <c r="F14" s="9" t="str">
        <f t="shared" si="3"/>
        <v>20076</v>
      </c>
      <c r="G14" s="9"/>
      <c r="H14" s="9"/>
    </row>
    <row r="15" spans="1:8" ht="18.75" x14ac:dyDescent="0.3">
      <c r="A15" s="8">
        <v>78</v>
      </c>
      <c r="B15" s="8" t="s">
        <v>8</v>
      </c>
      <c r="C15" s="9"/>
      <c r="D15" s="9"/>
      <c r="E15" s="9" t="s">
        <v>33</v>
      </c>
      <c r="F15" s="9" t="str">
        <f t="shared" si="3"/>
        <v>20078</v>
      </c>
      <c r="G15" s="9"/>
      <c r="H15" s="9"/>
    </row>
    <row r="18" spans="1:5" ht="21" x14ac:dyDescent="0.35">
      <c r="A18" s="5" t="s">
        <v>34</v>
      </c>
      <c r="B18" s="5" t="s">
        <v>35</v>
      </c>
      <c r="C18" s="15" t="s">
        <v>36</v>
      </c>
      <c r="D18" s="16"/>
      <c r="E18" s="17"/>
    </row>
    <row r="19" spans="1:5" ht="18.75" x14ac:dyDescent="0.3">
      <c r="A19" s="8" t="s">
        <v>37</v>
      </c>
      <c r="B19" s="8" t="s">
        <v>38</v>
      </c>
      <c r="C19" s="14" t="s">
        <v>39</v>
      </c>
      <c r="D19" s="14"/>
      <c r="E19" s="14"/>
    </row>
    <row r="20" spans="1:5" ht="18.75" x14ac:dyDescent="0.3">
      <c r="A20" s="8" t="s">
        <v>40</v>
      </c>
      <c r="B20" s="8" t="s">
        <v>41</v>
      </c>
      <c r="C20" s="14" t="s">
        <v>42</v>
      </c>
      <c r="D20" s="14"/>
      <c r="E20" s="14"/>
    </row>
  </sheetData>
  <mergeCells count="6">
    <mergeCell ref="C19:E19"/>
    <mergeCell ref="C20:E20"/>
    <mergeCell ref="C18:E18"/>
    <mergeCell ref="C1:D1"/>
    <mergeCell ref="G1:H1"/>
    <mergeCell ref="E1:F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&amp;C_x000D_&amp;1#&amp;"Calibri"&amp;10&amp;K000000 INFORMAÇÃO PÚBLICA – PUBLIC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2F1FB-4FF8-4648-A3AA-005A75B66C2D}">
  <sheetPr>
    <tabColor theme="5"/>
  </sheetPr>
  <dimension ref="A1:H13"/>
  <sheetViews>
    <sheetView workbookViewId="0">
      <selection activeCell="A11" sqref="A11"/>
    </sheetView>
  </sheetViews>
  <sheetFormatPr defaultRowHeight="15" x14ac:dyDescent="0.25"/>
  <cols>
    <col min="1" max="1" width="29.28515625" bestFit="1" customWidth="1"/>
    <col min="2" max="2" width="9.5703125" bestFit="1" customWidth="1"/>
    <col min="3" max="3" width="18" bestFit="1" customWidth="1"/>
    <col min="4" max="4" width="8.42578125" bestFit="1" customWidth="1"/>
    <col min="5" max="5" width="18" bestFit="1" customWidth="1"/>
    <col min="6" max="6" width="8.42578125" bestFit="1" customWidth="1"/>
    <col min="7" max="7" width="18" bestFit="1" customWidth="1"/>
    <col min="8" max="8" width="8.42578125" bestFit="1" customWidth="1"/>
  </cols>
  <sheetData>
    <row r="1" spans="1:8" ht="21" x14ac:dyDescent="0.35">
      <c r="A1" s="5" t="s">
        <v>0</v>
      </c>
      <c r="B1" s="5" t="s">
        <v>1</v>
      </c>
      <c r="C1" s="18" t="s">
        <v>2</v>
      </c>
      <c r="D1" s="19"/>
      <c r="E1" s="18" t="s">
        <v>3</v>
      </c>
      <c r="F1" s="19"/>
      <c r="G1" s="18" t="s">
        <v>4</v>
      </c>
      <c r="H1" s="19"/>
    </row>
    <row r="2" spans="1:8" ht="18.75" x14ac:dyDescent="0.3">
      <c r="A2" s="6" t="s">
        <v>43</v>
      </c>
      <c r="B2" s="6"/>
      <c r="C2" s="7" t="s">
        <v>6</v>
      </c>
      <c r="D2" s="7" t="s">
        <v>7</v>
      </c>
      <c r="E2" s="7" t="s">
        <v>6</v>
      </c>
      <c r="F2" s="7" t="s">
        <v>7</v>
      </c>
      <c r="G2" s="7" t="s">
        <v>6</v>
      </c>
      <c r="H2" s="7" t="s">
        <v>7</v>
      </c>
    </row>
    <row r="3" spans="1:8" ht="18.75" x14ac:dyDescent="0.3">
      <c r="A3" s="8">
        <v>68</v>
      </c>
      <c r="B3" s="8" t="s">
        <v>8</v>
      </c>
      <c r="C3" s="9" t="s">
        <v>44</v>
      </c>
      <c r="D3" s="9" t="str">
        <f t="shared" ref="D3:D8" si="0">_xlfn.CONCAT("300",$A3)</f>
        <v>30068</v>
      </c>
      <c r="E3" s="9" t="s">
        <v>45</v>
      </c>
      <c r="F3" s="9" t="str">
        <f t="shared" ref="F3:F8" si="1">_xlfn.CONCAT("200",$A3)</f>
        <v>20068</v>
      </c>
      <c r="G3" s="9" t="s">
        <v>46</v>
      </c>
      <c r="H3" s="9" t="str">
        <f t="shared" ref="H3:H8" si="2">_xlfn.CONCAT("100",$A3)</f>
        <v>10068</v>
      </c>
    </row>
    <row r="4" spans="1:8" ht="18.75" x14ac:dyDescent="0.3">
      <c r="A4" s="8">
        <v>70</v>
      </c>
      <c r="B4" s="8" t="s">
        <v>8</v>
      </c>
      <c r="C4" s="9" t="s">
        <v>47</v>
      </c>
      <c r="D4" s="9" t="str">
        <f t="shared" si="0"/>
        <v>30070</v>
      </c>
      <c r="E4" s="9" t="s">
        <v>48</v>
      </c>
      <c r="F4" s="9" t="str">
        <f t="shared" si="1"/>
        <v>20070</v>
      </c>
      <c r="G4" s="9" t="s">
        <v>49</v>
      </c>
      <c r="H4" s="9" t="str">
        <f t="shared" si="2"/>
        <v>10070</v>
      </c>
    </row>
    <row r="5" spans="1:8" ht="18.75" x14ac:dyDescent="0.3">
      <c r="A5" s="8">
        <v>72</v>
      </c>
      <c r="B5" s="8" t="s">
        <v>8</v>
      </c>
      <c r="C5" s="9" t="s">
        <v>50</v>
      </c>
      <c r="D5" s="9" t="str">
        <f t="shared" si="0"/>
        <v>30072</v>
      </c>
      <c r="E5" s="9" t="s">
        <v>51</v>
      </c>
      <c r="F5" s="9" t="str">
        <f t="shared" si="1"/>
        <v>20072</v>
      </c>
      <c r="G5" s="9" t="s">
        <v>52</v>
      </c>
      <c r="H5" s="9" t="str">
        <f t="shared" si="2"/>
        <v>10072</v>
      </c>
    </row>
    <row r="6" spans="1:8" ht="18.75" x14ac:dyDescent="0.3">
      <c r="A6" s="8">
        <v>74</v>
      </c>
      <c r="B6" s="8" t="s">
        <v>8</v>
      </c>
      <c r="C6" s="9" t="s">
        <v>53</v>
      </c>
      <c r="D6" s="9" t="str">
        <f t="shared" si="0"/>
        <v>30074</v>
      </c>
      <c r="E6" s="9" t="s">
        <v>54</v>
      </c>
      <c r="F6" s="9" t="str">
        <f t="shared" si="1"/>
        <v>20074</v>
      </c>
      <c r="G6" s="9" t="s">
        <v>55</v>
      </c>
      <c r="H6" s="9" t="str">
        <f t="shared" si="2"/>
        <v>10074</v>
      </c>
    </row>
    <row r="7" spans="1:8" ht="18.75" x14ac:dyDescent="0.3">
      <c r="A7" s="8">
        <v>76</v>
      </c>
      <c r="B7" s="8" t="s">
        <v>8</v>
      </c>
      <c r="C7" s="9" t="s">
        <v>56</v>
      </c>
      <c r="D7" s="9" t="str">
        <f t="shared" si="0"/>
        <v>30076</v>
      </c>
      <c r="E7" s="9" t="s">
        <v>57</v>
      </c>
      <c r="F7" s="9" t="str">
        <f t="shared" si="1"/>
        <v>20076</v>
      </c>
      <c r="G7" s="9" t="s">
        <v>58</v>
      </c>
      <c r="H7" s="9" t="str">
        <f t="shared" si="2"/>
        <v>10076</v>
      </c>
    </row>
    <row r="8" spans="1:8" ht="18.75" x14ac:dyDescent="0.3">
      <c r="A8" s="8">
        <v>78</v>
      </c>
      <c r="B8" s="8" t="s">
        <v>8</v>
      </c>
      <c r="C8" s="9" t="s">
        <v>59</v>
      </c>
      <c r="D8" s="9" t="str">
        <f t="shared" si="0"/>
        <v>30078</v>
      </c>
      <c r="E8" s="9" t="s">
        <v>60</v>
      </c>
      <c r="F8" s="9" t="str">
        <f t="shared" si="1"/>
        <v>20078</v>
      </c>
      <c r="G8" s="9" t="s">
        <v>61</v>
      </c>
      <c r="H8" s="9" t="str">
        <f t="shared" si="2"/>
        <v>10078</v>
      </c>
    </row>
    <row r="9" spans="1:8" s="3" customFormat="1" ht="12.75" x14ac:dyDescent="0.2">
      <c r="C9" s="1"/>
      <c r="D9" s="1"/>
      <c r="E9" s="1"/>
      <c r="F9" s="1"/>
      <c r="G9" s="1"/>
      <c r="H9" s="1"/>
    </row>
    <row r="10" spans="1:8" s="3" customFormat="1" ht="12.75" x14ac:dyDescent="0.2">
      <c r="C10" s="1"/>
      <c r="D10" s="1"/>
      <c r="E10" s="1"/>
      <c r="F10" s="1"/>
      <c r="G10" s="1"/>
      <c r="H10" s="1"/>
    </row>
    <row r="11" spans="1:8" s="3" customFormat="1" ht="21" x14ac:dyDescent="0.35">
      <c r="A11" s="5" t="s">
        <v>34</v>
      </c>
      <c r="B11" s="5" t="s">
        <v>35</v>
      </c>
      <c r="C11" s="15" t="s">
        <v>36</v>
      </c>
      <c r="D11" s="16"/>
      <c r="E11" s="17"/>
      <c r="F11" s="1"/>
      <c r="G11" s="1"/>
      <c r="H11" s="1"/>
    </row>
    <row r="12" spans="1:8" s="3" customFormat="1" ht="18.75" x14ac:dyDescent="0.3">
      <c r="A12" s="8" t="s">
        <v>62</v>
      </c>
      <c r="B12" s="8" t="s">
        <v>63</v>
      </c>
      <c r="C12" s="14" t="s">
        <v>64</v>
      </c>
      <c r="D12" s="14"/>
      <c r="E12" s="14"/>
      <c r="F12" s="1"/>
      <c r="G12" s="1"/>
      <c r="H12" s="1"/>
    </row>
    <row r="13" spans="1:8" s="3" customFormat="1" ht="12.75" x14ac:dyDescent="0.2">
      <c r="C13" s="1"/>
      <c r="D13" s="1"/>
      <c r="E13" s="1"/>
      <c r="F13" s="1"/>
      <c r="G13" s="1"/>
      <c r="H13" s="1"/>
    </row>
  </sheetData>
  <mergeCells count="5">
    <mergeCell ref="C12:E12"/>
    <mergeCell ref="C1:D1"/>
    <mergeCell ref="E1:F1"/>
    <mergeCell ref="G1:H1"/>
    <mergeCell ref="C11:E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PÚBLICA – PUBLIC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015B-3670-406D-8B7A-667EE666DD32}">
  <sheetPr>
    <tabColor rgb="FF00B050"/>
  </sheetPr>
  <dimension ref="A1:I27"/>
  <sheetViews>
    <sheetView topLeftCell="A15" workbookViewId="0">
      <selection activeCell="A24" sqref="A24"/>
    </sheetView>
  </sheetViews>
  <sheetFormatPr defaultRowHeight="12.75" x14ac:dyDescent="0.2"/>
  <cols>
    <col min="1" max="1" width="29.28515625" style="3" bestFit="1" customWidth="1"/>
    <col min="2" max="2" width="9.5703125" style="3" bestFit="1" customWidth="1"/>
    <col min="3" max="3" width="18" style="3" bestFit="1" customWidth="1"/>
    <col min="4" max="4" width="8.42578125" style="3" bestFit="1" customWidth="1"/>
    <col min="5" max="5" width="18" style="3" bestFit="1" customWidth="1"/>
    <col min="6" max="6" width="8.42578125" style="3" bestFit="1" customWidth="1"/>
    <col min="7" max="7" width="18" style="3" bestFit="1" customWidth="1"/>
    <col min="8" max="8" width="8.42578125" style="3" bestFit="1" customWidth="1"/>
    <col min="9" max="9" width="6" style="3" bestFit="1" customWidth="1"/>
    <col min="10" max="16384" width="9.140625" style="3"/>
  </cols>
  <sheetData>
    <row r="1" spans="1:9" ht="21" x14ac:dyDescent="0.35">
      <c r="A1" s="5" t="s">
        <v>0</v>
      </c>
      <c r="B1" s="5" t="s">
        <v>1</v>
      </c>
      <c r="C1" s="18" t="s">
        <v>2</v>
      </c>
      <c r="D1" s="19"/>
      <c r="E1" s="20" t="s">
        <v>3</v>
      </c>
      <c r="F1" s="20"/>
      <c r="G1" s="20" t="s">
        <v>4</v>
      </c>
      <c r="H1" s="20"/>
    </row>
    <row r="2" spans="1:9" ht="18.75" x14ac:dyDescent="0.3">
      <c r="A2" s="6" t="s">
        <v>65</v>
      </c>
      <c r="B2" s="6"/>
      <c r="C2" s="6" t="s">
        <v>6</v>
      </c>
      <c r="D2" s="6" t="s">
        <v>66</v>
      </c>
      <c r="E2" s="6" t="s">
        <v>6</v>
      </c>
      <c r="F2" s="6" t="s">
        <v>66</v>
      </c>
      <c r="G2" s="6" t="s">
        <v>6</v>
      </c>
      <c r="H2" s="6" t="s">
        <v>66</v>
      </c>
    </row>
    <row r="3" spans="1:9" ht="18.75" x14ac:dyDescent="0.3">
      <c r="A3" s="8">
        <v>80</v>
      </c>
      <c r="B3" s="8" t="s">
        <v>8</v>
      </c>
      <c r="C3" s="9" t="s">
        <v>67</v>
      </c>
      <c r="D3" s="9" t="str">
        <f>_xlfn.CONCAT("300",$A3)</f>
        <v>30080</v>
      </c>
      <c r="E3" s="9" t="s">
        <v>68</v>
      </c>
      <c r="F3" s="9" t="str">
        <f>_xlfn.CONCAT("200",$A3)</f>
        <v>20080</v>
      </c>
      <c r="G3" s="9" t="s">
        <v>69</v>
      </c>
      <c r="H3" s="9" t="str">
        <f>_xlfn.CONCAT("100",$A3)</f>
        <v>10080</v>
      </c>
      <c r="I3" s="2"/>
    </row>
    <row r="4" spans="1:9" ht="18.75" x14ac:dyDescent="0.3">
      <c r="A4" s="8">
        <v>82</v>
      </c>
      <c r="B4" s="8" t="s">
        <v>8</v>
      </c>
      <c r="C4" s="9" t="s">
        <v>70</v>
      </c>
      <c r="D4" s="9" t="str">
        <f t="shared" ref="D4:D11" si="0">_xlfn.CONCAT("300",$A4)</f>
        <v>30082</v>
      </c>
      <c r="E4" s="9" t="s">
        <v>71</v>
      </c>
      <c r="F4" s="9" t="str">
        <f t="shared" ref="F4:F11" si="1">_xlfn.CONCAT("200",$A4)</f>
        <v>20082</v>
      </c>
      <c r="G4" s="9" t="s">
        <v>72</v>
      </c>
      <c r="H4" s="9" t="str">
        <f t="shared" ref="H4:H11" si="2">_xlfn.CONCAT("100",$A4)</f>
        <v>10082</v>
      </c>
    </row>
    <row r="5" spans="1:9" ht="18.75" x14ac:dyDescent="0.3">
      <c r="A5" s="8">
        <v>84</v>
      </c>
      <c r="B5" s="8" t="s">
        <v>8</v>
      </c>
      <c r="C5" s="9" t="s">
        <v>73</v>
      </c>
      <c r="D5" s="9" t="str">
        <f t="shared" si="0"/>
        <v>30084</v>
      </c>
      <c r="E5" s="9" t="s">
        <v>74</v>
      </c>
      <c r="F5" s="9" t="str">
        <f t="shared" si="1"/>
        <v>20084</v>
      </c>
      <c r="G5" s="9" t="s">
        <v>75</v>
      </c>
      <c r="H5" s="9" t="str">
        <f t="shared" si="2"/>
        <v>10084</v>
      </c>
    </row>
    <row r="6" spans="1:9" ht="18.75" x14ac:dyDescent="0.3">
      <c r="A6" s="8">
        <v>86</v>
      </c>
      <c r="B6" s="8" t="s">
        <v>8</v>
      </c>
      <c r="C6" s="9" t="s">
        <v>76</v>
      </c>
      <c r="D6" s="9" t="str">
        <f t="shared" si="0"/>
        <v>30086</v>
      </c>
      <c r="E6" s="9" t="s">
        <v>77</v>
      </c>
      <c r="F6" s="9" t="str">
        <f t="shared" si="1"/>
        <v>20086</v>
      </c>
      <c r="G6" s="9" t="s">
        <v>78</v>
      </c>
      <c r="H6" s="9" t="str">
        <f t="shared" si="2"/>
        <v>10086</v>
      </c>
    </row>
    <row r="7" spans="1:9" ht="18.75" x14ac:dyDescent="0.3">
      <c r="A7" s="8">
        <v>88</v>
      </c>
      <c r="B7" s="8" t="s">
        <v>8</v>
      </c>
      <c r="C7" s="9" t="s">
        <v>79</v>
      </c>
      <c r="D7" s="9" t="str">
        <f t="shared" si="0"/>
        <v>30088</v>
      </c>
      <c r="E7" s="9" t="s">
        <v>80</v>
      </c>
      <c r="F7" s="9" t="str">
        <f t="shared" si="1"/>
        <v>20088</v>
      </c>
      <c r="G7" s="9" t="s">
        <v>81</v>
      </c>
      <c r="H7" s="9" t="str">
        <f t="shared" si="2"/>
        <v>10088</v>
      </c>
    </row>
    <row r="8" spans="1:9" ht="18.75" x14ac:dyDescent="0.3">
      <c r="A8" s="8">
        <v>90</v>
      </c>
      <c r="B8" s="8" t="s">
        <v>8</v>
      </c>
      <c r="C8" s="9" t="s">
        <v>82</v>
      </c>
      <c r="D8" s="9" t="str">
        <f t="shared" si="0"/>
        <v>30090</v>
      </c>
      <c r="E8" s="9" t="s">
        <v>83</v>
      </c>
      <c r="F8" s="9" t="str">
        <f t="shared" si="1"/>
        <v>20090</v>
      </c>
      <c r="G8" s="9" t="s">
        <v>84</v>
      </c>
      <c r="H8" s="9" t="str">
        <f t="shared" si="2"/>
        <v>10090</v>
      </c>
    </row>
    <row r="9" spans="1:9" ht="18.75" x14ac:dyDescent="0.3">
      <c r="A9" s="8">
        <v>92</v>
      </c>
      <c r="B9" s="8" t="s">
        <v>8</v>
      </c>
      <c r="C9" s="9" t="s">
        <v>85</v>
      </c>
      <c r="D9" s="9" t="str">
        <f t="shared" si="0"/>
        <v>30092</v>
      </c>
      <c r="E9" s="9" t="s">
        <v>86</v>
      </c>
      <c r="F9" s="9" t="str">
        <f t="shared" si="1"/>
        <v>20092</v>
      </c>
      <c r="G9" s="9" t="s">
        <v>87</v>
      </c>
      <c r="H9" s="9" t="str">
        <f t="shared" si="2"/>
        <v>10092</v>
      </c>
    </row>
    <row r="10" spans="1:9" ht="18.75" x14ac:dyDescent="0.3">
      <c r="A10" s="8">
        <v>94</v>
      </c>
      <c r="B10" s="8" t="s">
        <v>8</v>
      </c>
      <c r="C10" s="9" t="s">
        <v>88</v>
      </c>
      <c r="D10" s="9" t="str">
        <f t="shared" si="0"/>
        <v>30094</v>
      </c>
      <c r="E10" s="9" t="s">
        <v>89</v>
      </c>
      <c r="F10" s="9" t="str">
        <f t="shared" si="1"/>
        <v>20094</v>
      </c>
      <c r="G10" s="9" t="s">
        <v>90</v>
      </c>
      <c r="H10" s="9" t="str">
        <f t="shared" si="2"/>
        <v>10094</v>
      </c>
    </row>
    <row r="11" spans="1:9" ht="18.75" x14ac:dyDescent="0.3">
      <c r="A11" s="8">
        <v>98</v>
      </c>
      <c r="B11" s="8" t="s">
        <v>8</v>
      </c>
      <c r="C11" s="9" t="s">
        <v>91</v>
      </c>
      <c r="D11" s="9" t="str">
        <f t="shared" si="0"/>
        <v>30098</v>
      </c>
      <c r="E11" s="9" t="s">
        <v>92</v>
      </c>
      <c r="F11" s="9" t="str">
        <f t="shared" si="1"/>
        <v>20098</v>
      </c>
      <c r="G11" s="9" t="s">
        <v>93</v>
      </c>
      <c r="H11" s="9" t="str">
        <f t="shared" si="2"/>
        <v>10098</v>
      </c>
    </row>
    <row r="12" spans="1:9" ht="18.75" x14ac:dyDescent="0.3">
      <c r="A12" s="6" t="s">
        <v>94</v>
      </c>
      <c r="B12" s="6"/>
      <c r="C12" s="6" t="s">
        <v>6</v>
      </c>
      <c r="D12" s="6" t="s">
        <v>66</v>
      </c>
      <c r="E12" s="6" t="s">
        <v>6</v>
      </c>
      <c r="F12" s="6" t="s">
        <v>66</v>
      </c>
      <c r="G12" s="6" t="s">
        <v>6</v>
      </c>
      <c r="H12" s="6" t="s">
        <v>66</v>
      </c>
    </row>
    <row r="13" spans="1:9" ht="18.75" x14ac:dyDescent="0.3">
      <c r="A13" s="8">
        <v>80</v>
      </c>
      <c r="B13" s="8" t="s">
        <v>8</v>
      </c>
      <c r="C13" s="9"/>
      <c r="D13" s="9"/>
      <c r="E13" s="9" t="s">
        <v>95</v>
      </c>
      <c r="F13" s="9" t="str">
        <f>_xlfn.CONCAT("200",$A13)</f>
        <v>20080</v>
      </c>
      <c r="G13" s="9"/>
      <c r="H13" s="9"/>
    </row>
    <row r="14" spans="1:9" ht="18.75" x14ac:dyDescent="0.3">
      <c r="A14" s="8">
        <v>82</v>
      </c>
      <c r="B14" s="8" t="s">
        <v>8</v>
      </c>
      <c r="C14" s="9"/>
      <c r="D14" s="9"/>
      <c r="E14" s="9" t="s">
        <v>96</v>
      </c>
      <c r="F14" s="9" t="str">
        <f t="shared" ref="F14:F21" si="3">_xlfn.CONCAT("200",$A14)</f>
        <v>20082</v>
      </c>
      <c r="G14" s="9"/>
      <c r="H14" s="9"/>
    </row>
    <row r="15" spans="1:9" ht="18.75" x14ac:dyDescent="0.3">
      <c r="A15" s="8">
        <v>84</v>
      </c>
      <c r="B15" s="8" t="s">
        <v>8</v>
      </c>
      <c r="C15" s="9"/>
      <c r="D15" s="9"/>
      <c r="E15" s="9" t="s">
        <v>97</v>
      </c>
      <c r="F15" s="9" t="str">
        <f t="shared" si="3"/>
        <v>20084</v>
      </c>
      <c r="G15" s="9"/>
      <c r="H15" s="9"/>
    </row>
    <row r="16" spans="1:9" ht="18.75" x14ac:dyDescent="0.3">
      <c r="A16" s="8">
        <v>86</v>
      </c>
      <c r="B16" s="8" t="s">
        <v>8</v>
      </c>
      <c r="C16" s="9"/>
      <c r="D16" s="9"/>
      <c r="E16" s="9" t="s">
        <v>98</v>
      </c>
      <c r="F16" s="9" t="str">
        <f t="shared" si="3"/>
        <v>20086</v>
      </c>
      <c r="G16" s="9"/>
      <c r="H16" s="9"/>
    </row>
    <row r="17" spans="1:8" ht="18.75" x14ac:dyDescent="0.3">
      <c r="A17" s="8">
        <v>88</v>
      </c>
      <c r="B17" s="8" t="s">
        <v>8</v>
      </c>
      <c r="C17" s="9"/>
      <c r="D17" s="9"/>
      <c r="E17" s="9" t="s">
        <v>99</v>
      </c>
      <c r="F17" s="9" t="str">
        <f t="shared" si="3"/>
        <v>20088</v>
      </c>
      <c r="G17" s="9"/>
      <c r="H17" s="9"/>
    </row>
    <row r="18" spans="1:8" ht="18.75" x14ac:dyDescent="0.3">
      <c r="A18" s="8">
        <v>90</v>
      </c>
      <c r="B18" s="8" t="s">
        <v>8</v>
      </c>
      <c r="C18" s="9"/>
      <c r="D18" s="9"/>
      <c r="E18" s="9" t="s">
        <v>100</v>
      </c>
      <c r="F18" s="9" t="str">
        <f t="shared" si="3"/>
        <v>20090</v>
      </c>
      <c r="G18" s="9"/>
      <c r="H18" s="9"/>
    </row>
    <row r="19" spans="1:8" ht="18.75" x14ac:dyDescent="0.3">
      <c r="A19" s="8">
        <v>92</v>
      </c>
      <c r="B19" s="8" t="s">
        <v>8</v>
      </c>
      <c r="C19" s="9"/>
      <c r="D19" s="9"/>
      <c r="E19" s="9" t="s">
        <v>101</v>
      </c>
      <c r="F19" s="9" t="str">
        <f t="shared" si="3"/>
        <v>20092</v>
      </c>
      <c r="G19" s="9"/>
      <c r="H19" s="9"/>
    </row>
    <row r="20" spans="1:8" ht="18.75" x14ac:dyDescent="0.3">
      <c r="A20" s="8">
        <v>94</v>
      </c>
      <c r="B20" s="8" t="s">
        <v>8</v>
      </c>
      <c r="C20" s="9"/>
      <c r="D20" s="9"/>
      <c r="E20" s="9" t="s">
        <v>102</v>
      </c>
      <c r="F20" s="9" t="str">
        <f t="shared" si="3"/>
        <v>20094</v>
      </c>
      <c r="G20" s="9"/>
      <c r="H20" s="9"/>
    </row>
    <row r="21" spans="1:8" ht="18.75" x14ac:dyDescent="0.3">
      <c r="A21" s="8">
        <v>98</v>
      </c>
      <c r="B21" s="8" t="s">
        <v>8</v>
      </c>
      <c r="C21" s="9"/>
      <c r="D21" s="9"/>
      <c r="E21" s="9" t="s">
        <v>103</v>
      </c>
      <c r="F21" s="9" t="str">
        <f t="shared" si="3"/>
        <v>20098</v>
      </c>
      <c r="G21" s="9"/>
      <c r="H21" s="9"/>
    </row>
    <row r="22" spans="1:8" x14ac:dyDescent="0.2">
      <c r="C22" s="1"/>
      <c r="D22" s="1"/>
      <c r="E22" s="1"/>
      <c r="F22" s="1"/>
      <c r="G22" s="1"/>
      <c r="H22" s="1"/>
    </row>
    <row r="23" spans="1:8" x14ac:dyDescent="0.2">
      <c r="C23" s="1"/>
      <c r="D23" s="1"/>
      <c r="E23" s="1"/>
      <c r="F23" s="1"/>
      <c r="G23" s="1"/>
      <c r="H23" s="1"/>
    </row>
    <row r="24" spans="1:8" ht="21" x14ac:dyDescent="0.35">
      <c r="A24" s="5" t="s">
        <v>34</v>
      </c>
      <c r="B24" s="5" t="s">
        <v>35</v>
      </c>
      <c r="C24" s="15" t="s">
        <v>36</v>
      </c>
      <c r="D24" s="16"/>
      <c r="E24" s="17"/>
      <c r="F24" s="1"/>
      <c r="G24" s="1"/>
      <c r="H24" s="1"/>
    </row>
    <row r="25" spans="1:8" ht="18.75" x14ac:dyDescent="0.3">
      <c r="A25" s="8" t="s">
        <v>37</v>
      </c>
      <c r="B25" s="8" t="s">
        <v>38</v>
      </c>
      <c r="C25" s="14" t="s">
        <v>39</v>
      </c>
      <c r="D25" s="14"/>
      <c r="E25" s="14"/>
      <c r="F25" s="1"/>
      <c r="G25" s="1"/>
      <c r="H25" s="1"/>
    </row>
    <row r="26" spans="1:8" ht="18.75" x14ac:dyDescent="0.3">
      <c r="A26" s="8" t="s">
        <v>40</v>
      </c>
      <c r="B26" s="8" t="s">
        <v>41</v>
      </c>
      <c r="C26" s="14" t="s">
        <v>42</v>
      </c>
      <c r="D26" s="14"/>
      <c r="E26" s="14"/>
      <c r="F26" s="1"/>
      <c r="G26" s="1"/>
      <c r="H26" s="1"/>
    </row>
    <row r="27" spans="1:8" x14ac:dyDescent="0.2">
      <c r="C27" s="1"/>
      <c r="D27" s="1"/>
      <c r="E27" s="1"/>
      <c r="F27" s="1"/>
      <c r="G27" s="1"/>
      <c r="H27" s="1"/>
    </row>
  </sheetData>
  <mergeCells count="6">
    <mergeCell ref="C26:E26"/>
    <mergeCell ref="C1:D1"/>
    <mergeCell ref="E1:F1"/>
    <mergeCell ref="G1:H1"/>
    <mergeCell ref="C24:E24"/>
    <mergeCell ref="C25:E2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&amp;C_x000D_&amp;1#&amp;"Calibri"&amp;10&amp;K000000 INFORMAÇÃO PÚBLICA – PUBLIC INFORMATION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D27F-2A82-4DF4-82ED-521A18F2B94A}">
  <sheetPr>
    <tabColor theme="5"/>
  </sheetPr>
  <dimension ref="A1:H16"/>
  <sheetViews>
    <sheetView topLeftCell="A10" workbookViewId="0">
      <selection activeCell="A14" sqref="A14"/>
    </sheetView>
  </sheetViews>
  <sheetFormatPr defaultRowHeight="15" x14ac:dyDescent="0.25"/>
  <cols>
    <col min="1" max="1" width="29.28515625" bestFit="1" customWidth="1"/>
    <col min="2" max="2" width="9.5703125" bestFit="1" customWidth="1"/>
    <col min="3" max="3" width="19.42578125" bestFit="1" customWidth="1"/>
    <col min="4" max="4" width="8.42578125" bestFit="1" customWidth="1"/>
    <col min="5" max="5" width="19.42578125" bestFit="1" customWidth="1"/>
    <col min="6" max="6" width="8.42578125" bestFit="1" customWidth="1"/>
    <col min="7" max="7" width="19.42578125" bestFit="1" customWidth="1"/>
    <col min="8" max="8" width="8.42578125" bestFit="1" customWidth="1"/>
  </cols>
  <sheetData>
    <row r="1" spans="1:8" ht="21" x14ac:dyDescent="0.35">
      <c r="A1" s="5" t="s">
        <v>0</v>
      </c>
      <c r="B1" s="5" t="s">
        <v>1</v>
      </c>
      <c r="C1" s="18" t="s">
        <v>2</v>
      </c>
      <c r="D1" s="19"/>
      <c r="E1" s="20" t="s">
        <v>3</v>
      </c>
      <c r="F1" s="20"/>
      <c r="G1" s="20" t="s">
        <v>4</v>
      </c>
      <c r="H1" s="20"/>
    </row>
    <row r="2" spans="1:8" ht="18.75" x14ac:dyDescent="0.3">
      <c r="A2" s="6" t="s">
        <v>104</v>
      </c>
      <c r="B2" s="6"/>
      <c r="C2" s="6" t="s">
        <v>6</v>
      </c>
      <c r="D2" s="6" t="s">
        <v>66</v>
      </c>
      <c r="E2" s="6" t="s">
        <v>6</v>
      </c>
      <c r="F2" s="6" t="s">
        <v>66</v>
      </c>
      <c r="G2" s="6" t="s">
        <v>6</v>
      </c>
      <c r="H2" s="6" t="s">
        <v>66</v>
      </c>
    </row>
    <row r="3" spans="1:8" ht="18.75" x14ac:dyDescent="0.3">
      <c r="A3" s="8">
        <v>80</v>
      </c>
      <c r="B3" s="8" t="s">
        <v>8</v>
      </c>
      <c r="C3" s="9" t="s">
        <v>105</v>
      </c>
      <c r="D3" s="9" t="str">
        <f>_xlfn.CONCAT("300",$A3)</f>
        <v>30080</v>
      </c>
      <c r="E3" s="9" t="s">
        <v>106</v>
      </c>
      <c r="F3" s="9" t="str">
        <f>_xlfn.CONCAT("200",$A3)</f>
        <v>20080</v>
      </c>
      <c r="G3" s="9" t="s">
        <v>107</v>
      </c>
      <c r="H3" s="9" t="str">
        <f>_xlfn.CONCAT("100",$A3)</f>
        <v>10080</v>
      </c>
    </row>
    <row r="4" spans="1:8" ht="18.75" x14ac:dyDescent="0.3">
      <c r="A4" s="8">
        <v>82</v>
      </c>
      <c r="B4" s="8" t="s">
        <v>8</v>
      </c>
      <c r="C4" s="9" t="s">
        <v>108</v>
      </c>
      <c r="D4" s="9" t="str">
        <f t="shared" ref="D4:D11" si="0">_xlfn.CONCAT("300",$A4)</f>
        <v>30082</v>
      </c>
      <c r="E4" s="9" t="s">
        <v>109</v>
      </c>
      <c r="F4" s="9" t="str">
        <f t="shared" ref="F4:F11" si="1">_xlfn.CONCAT("200",$A4)</f>
        <v>20082</v>
      </c>
      <c r="G4" s="9" t="s">
        <v>110</v>
      </c>
      <c r="H4" s="9" t="str">
        <f t="shared" ref="H4:H11" si="2">_xlfn.CONCAT("100",$A4)</f>
        <v>10082</v>
      </c>
    </row>
    <row r="5" spans="1:8" ht="18.75" x14ac:dyDescent="0.3">
      <c r="A5" s="8">
        <v>84</v>
      </c>
      <c r="B5" s="8" t="s">
        <v>8</v>
      </c>
      <c r="C5" s="9" t="s">
        <v>111</v>
      </c>
      <c r="D5" s="9" t="str">
        <f t="shared" si="0"/>
        <v>30084</v>
      </c>
      <c r="E5" s="9" t="s">
        <v>112</v>
      </c>
      <c r="F5" s="9" t="str">
        <f t="shared" si="1"/>
        <v>20084</v>
      </c>
      <c r="G5" s="9" t="s">
        <v>113</v>
      </c>
      <c r="H5" s="9" t="str">
        <f t="shared" si="2"/>
        <v>10084</v>
      </c>
    </row>
    <row r="6" spans="1:8" ht="18.75" x14ac:dyDescent="0.3">
      <c r="A6" s="8">
        <v>86</v>
      </c>
      <c r="B6" s="8" t="s">
        <v>8</v>
      </c>
      <c r="C6" s="9" t="s">
        <v>114</v>
      </c>
      <c r="D6" s="9" t="str">
        <f t="shared" si="0"/>
        <v>30086</v>
      </c>
      <c r="E6" s="9" t="s">
        <v>115</v>
      </c>
      <c r="F6" s="9" t="str">
        <f t="shared" si="1"/>
        <v>20086</v>
      </c>
      <c r="G6" s="9" t="s">
        <v>116</v>
      </c>
      <c r="H6" s="9" t="str">
        <f t="shared" si="2"/>
        <v>10086</v>
      </c>
    </row>
    <row r="7" spans="1:8" ht="18.75" x14ac:dyDescent="0.3">
      <c r="A7" s="8">
        <v>88</v>
      </c>
      <c r="B7" s="8" t="s">
        <v>8</v>
      </c>
      <c r="C7" s="9" t="s">
        <v>117</v>
      </c>
      <c r="D7" s="9" t="str">
        <f t="shared" si="0"/>
        <v>30088</v>
      </c>
      <c r="E7" s="9" t="s">
        <v>118</v>
      </c>
      <c r="F7" s="9" t="str">
        <f t="shared" si="1"/>
        <v>20088</v>
      </c>
      <c r="G7" s="9" t="s">
        <v>119</v>
      </c>
      <c r="H7" s="9" t="str">
        <f t="shared" si="2"/>
        <v>10088</v>
      </c>
    </row>
    <row r="8" spans="1:8" ht="18.75" x14ac:dyDescent="0.3">
      <c r="A8" s="8">
        <v>90</v>
      </c>
      <c r="B8" s="8" t="s">
        <v>8</v>
      </c>
      <c r="C8" s="9" t="s">
        <v>120</v>
      </c>
      <c r="D8" s="9" t="str">
        <f t="shared" si="0"/>
        <v>30090</v>
      </c>
      <c r="E8" s="9" t="s">
        <v>121</v>
      </c>
      <c r="F8" s="9" t="str">
        <f t="shared" si="1"/>
        <v>20090</v>
      </c>
      <c r="G8" s="9" t="s">
        <v>122</v>
      </c>
      <c r="H8" s="9" t="str">
        <f t="shared" si="2"/>
        <v>10090</v>
      </c>
    </row>
    <row r="9" spans="1:8" ht="18.75" x14ac:dyDescent="0.3">
      <c r="A9" s="8">
        <v>92</v>
      </c>
      <c r="B9" s="8" t="s">
        <v>8</v>
      </c>
      <c r="C9" s="9" t="s">
        <v>123</v>
      </c>
      <c r="D9" s="9" t="str">
        <f t="shared" si="0"/>
        <v>30092</v>
      </c>
      <c r="E9" s="9" t="s">
        <v>124</v>
      </c>
      <c r="F9" s="9" t="str">
        <f t="shared" si="1"/>
        <v>20092</v>
      </c>
      <c r="G9" s="9" t="s">
        <v>125</v>
      </c>
      <c r="H9" s="9" t="str">
        <f t="shared" si="2"/>
        <v>10092</v>
      </c>
    </row>
    <row r="10" spans="1:8" ht="18.75" x14ac:dyDescent="0.3">
      <c r="A10" s="8">
        <v>94</v>
      </c>
      <c r="B10" s="8" t="s">
        <v>8</v>
      </c>
      <c r="C10" s="9" t="s">
        <v>126</v>
      </c>
      <c r="D10" s="9" t="str">
        <f t="shared" si="0"/>
        <v>30094</v>
      </c>
      <c r="E10" s="9" t="s">
        <v>127</v>
      </c>
      <c r="F10" s="9" t="str">
        <f t="shared" si="1"/>
        <v>20094</v>
      </c>
      <c r="G10" s="9" t="s">
        <v>128</v>
      </c>
      <c r="H10" s="9" t="str">
        <f t="shared" si="2"/>
        <v>10094</v>
      </c>
    </row>
    <row r="11" spans="1:8" ht="18.75" x14ac:dyDescent="0.3">
      <c r="A11" s="8">
        <v>98</v>
      </c>
      <c r="B11" s="8" t="s">
        <v>8</v>
      </c>
      <c r="C11" s="9" t="s">
        <v>129</v>
      </c>
      <c r="D11" s="9" t="str">
        <f t="shared" si="0"/>
        <v>30098</v>
      </c>
      <c r="E11" s="9" t="s">
        <v>130</v>
      </c>
      <c r="F11" s="9" t="str">
        <f t="shared" si="1"/>
        <v>20098</v>
      </c>
      <c r="G11" s="9" t="s">
        <v>131</v>
      </c>
      <c r="H11" s="9" t="str">
        <f t="shared" si="2"/>
        <v>10098</v>
      </c>
    </row>
    <row r="12" spans="1:8" s="3" customFormat="1" ht="12.75" x14ac:dyDescent="0.2">
      <c r="C12" s="1"/>
      <c r="D12" s="1"/>
      <c r="E12" s="1"/>
      <c r="F12" s="1"/>
      <c r="G12" s="1"/>
      <c r="H12" s="1"/>
    </row>
    <row r="13" spans="1:8" s="3" customFormat="1" ht="12.75" x14ac:dyDescent="0.2">
      <c r="C13" s="1"/>
      <c r="D13" s="1"/>
      <c r="E13" s="1"/>
      <c r="F13" s="1"/>
      <c r="G13" s="1"/>
      <c r="H13" s="1"/>
    </row>
    <row r="14" spans="1:8" s="3" customFormat="1" ht="21" x14ac:dyDescent="0.35">
      <c r="A14" s="5" t="s">
        <v>34</v>
      </c>
      <c r="B14" s="5" t="s">
        <v>35</v>
      </c>
      <c r="C14" s="15" t="s">
        <v>36</v>
      </c>
      <c r="D14" s="16"/>
      <c r="E14" s="17"/>
      <c r="F14" s="1"/>
      <c r="G14" s="1"/>
      <c r="H14" s="1"/>
    </row>
    <row r="15" spans="1:8" s="3" customFormat="1" ht="18.75" x14ac:dyDescent="0.3">
      <c r="A15" s="8" t="s">
        <v>62</v>
      </c>
      <c r="B15" s="8" t="s">
        <v>63</v>
      </c>
      <c r="C15" s="14" t="s">
        <v>64</v>
      </c>
      <c r="D15" s="14"/>
      <c r="E15" s="14"/>
      <c r="F15" s="1"/>
      <c r="G15" s="1"/>
      <c r="H15" s="1"/>
    </row>
    <row r="16" spans="1:8" s="3" customFormat="1" ht="12.75" x14ac:dyDescent="0.2">
      <c r="C16" s="1"/>
      <c r="D16" s="1"/>
      <c r="E16" s="1"/>
      <c r="F16" s="1"/>
      <c r="G16" s="1"/>
      <c r="H16" s="1"/>
    </row>
  </sheetData>
  <mergeCells count="5">
    <mergeCell ref="C15:E15"/>
    <mergeCell ref="C1:D1"/>
    <mergeCell ref="E1:F1"/>
    <mergeCell ref="G1:H1"/>
    <mergeCell ref="C14:E14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PÚBLICA – PUBLIC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6EBA-041B-48F1-86D4-359813F7C404}">
  <sheetPr>
    <tabColor theme="3"/>
  </sheetPr>
  <dimension ref="A1:H21"/>
  <sheetViews>
    <sheetView workbookViewId="0">
      <selection activeCell="A18" sqref="A18:E20"/>
    </sheetView>
  </sheetViews>
  <sheetFormatPr defaultRowHeight="15" x14ac:dyDescent="0.25"/>
  <cols>
    <col min="1" max="1" width="29.28515625" bestFit="1" customWidth="1"/>
    <col min="2" max="2" width="9.5703125" bestFit="1" customWidth="1"/>
    <col min="3" max="3" width="19.42578125" bestFit="1" customWidth="1"/>
    <col min="4" max="4" width="8.42578125" bestFit="1" customWidth="1"/>
    <col min="5" max="5" width="19.42578125" bestFit="1" customWidth="1"/>
    <col min="6" max="6" width="8.42578125" bestFit="1" customWidth="1"/>
    <col min="7" max="7" width="19.42578125" bestFit="1" customWidth="1"/>
    <col min="8" max="8" width="8.42578125" bestFit="1" customWidth="1"/>
  </cols>
  <sheetData>
    <row r="1" spans="1:8" ht="21" x14ac:dyDescent="0.35">
      <c r="A1" s="5" t="s">
        <v>0</v>
      </c>
      <c r="B1" s="5" t="s">
        <v>1</v>
      </c>
      <c r="C1" s="18" t="s">
        <v>2</v>
      </c>
      <c r="D1" s="19"/>
      <c r="E1" s="29" t="s">
        <v>3</v>
      </c>
      <c r="F1" s="29"/>
      <c r="G1" s="29" t="s">
        <v>4</v>
      </c>
      <c r="H1" s="29"/>
    </row>
    <row r="2" spans="1:8" ht="18.75" x14ac:dyDescent="0.3">
      <c r="A2" s="6" t="s">
        <v>132</v>
      </c>
      <c r="B2" s="12"/>
      <c r="C2" s="7" t="s">
        <v>6</v>
      </c>
      <c r="D2" s="7" t="s">
        <v>7</v>
      </c>
      <c r="E2" s="7" t="s">
        <v>6</v>
      </c>
      <c r="F2" s="7" t="s">
        <v>7</v>
      </c>
      <c r="G2" s="7" t="s">
        <v>6</v>
      </c>
      <c r="H2" s="7" t="s">
        <v>7</v>
      </c>
    </row>
    <row r="3" spans="1:8" ht="18.75" x14ac:dyDescent="0.3">
      <c r="A3" s="8">
        <v>68</v>
      </c>
      <c r="B3" s="13" t="s">
        <v>8</v>
      </c>
      <c r="C3" s="9" t="s">
        <v>133</v>
      </c>
      <c r="D3" s="9" t="str">
        <f>_xlfn.CONCAT("340",$A3)</f>
        <v>34068</v>
      </c>
      <c r="E3" s="9" t="s">
        <v>134</v>
      </c>
      <c r="F3" s="9" t="str">
        <f>_xlfn.CONCAT("310",$A3)</f>
        <v>31068</v>
      </c>
      <c r="G3" s="9" t="s">
        <v>135</v>
      </c>
      <c r="H3" s="9" t="str">
        <f>_xlfn.CONCAT("330",$A3)</f>
        <v>33068</v>
      </c>
    </row>
    <row r="4" spans="1:8" ht="18.75" x14ac:dyDescent="0.3">
      <c r="A4" s="8">
        <v>70</v>
      </c>
      <c r="B4" s="13" t="s">
        <v>8</v>
      </c>
      <c r="C4" s="9" t="s">
        <v>136</v>
      </c>
      <c r="D4" s="9" t="str">
        <f t="shared" ref="D4:D8" si="0">_xlfn.CONCAT("340",$A4)</f>
        <v>34070</v>
      </c>
      <c r="E4" s="9" t="s">
        <v>137</v>
      </c>
      <c r="F4" s="9" t="str">
        <f t="shared" ref="F4:F8" si="1">_xlfn.CONCAT("310",$A4)</f>
        <v>31070</v>
      </c>
      <c r="G4" s="9" t="s">
        <v>138</v>
      </c>
      <c r="H4" s="9" t="str">
        <f t="shared" ref="H4:H8" si="2">_xlfn.CONCAT("330",$A4)</f>
        <v>33070</v>
      </c>
    </row>
    <row r="5" spans="1:8" ht="18.75" x14ac:dyDescent="0.3">
      <c r="A5" s="8">
        <v>72</v>
      </c>
      <c r="B5" s="13" t="s">
        <v>8</v>
      </c>
      <c r="C5" s="9" t="s">
        <v>139</v>
      </c>
      <c r="D5" s="9" t="str">
        <f t="shared" si="0"/>
        <v>34072</v>
      </c>
      <c r="E5" s="9" t="s">
        <v>140</v>
      </c>
      <c r="F5" s="9" t="str">
        <f t="shared" si="1"/>
        <v>31072</v>
      </c>
      <c r="G5" s="9" t="s">
        <v>141</v>
      </c>
      <c r="H5" s="9" t="str">
        <f t="shared" si="2"/>
        <v>33072</v>
      </c>
    </row>
    <row r="6" spans="1:8" ht="18.75" x14ac:dyDescent="0.3">
      <c r="A6" s="8">
        <v>74</v>
      </c>
      <c r="B6" s="13" t="s">
        <v>8</v>
      </c>
      <c r="C6" s="9" t="s">
        <v>142</v>
      </c>
      <c r="D6" s="9" t="str">
        <f t="shared" si="0"/>
        <v>34074</v>
      </c>
      <c r="E6" s="9" t="s">
        <v>143</v>
      </c>
      <c r="F6" s="9" t="str">
        <f t="shared" si="1"/>
        <v>31074</v>
      </c>
      <c r="G6" s="9" t="s">
        <v>144</v>
      </c>
      <c r="H6" s="9" t="str">
        <f t="shared" si="2"/>
        <v>33074</v>
      </c>
    </row>
    <row r="7" spans="1:8" ht="18.75" x14ac:dyDescent="0.3">
      <c r="A7" s="8">
        <v>76</v>
      </c>
      <c r="B7" s="13" t="s">
        <v>8</v>
      </c>
      <c r="C7" s="9" t="s">
        <v>145</v>
      </c>
      <c r="D7" s="9" t="str">
        <f t="shared" si="0"/>
        <v>34076</v>
      </c>
      <c r="E7" s="9" t="s">
        <v>146</v>
      </c>
      <c r="F7" s="9" t="str">
        <f t="shared" si="1"/>
        <v>31076</v>
      </c>
      <c r="G7" s="9" t="s">
        <v>147</v>
      </c>
      <c r="H7" s="9" t="str">
        <f t="shared" si="2"/>
        <v>33076</v>
      </c>
    </row>
    <row r="8" spans="1:8" ht="18.75" x14ac:dyDescent="0.3">
      <c r="A8" s="8">
        <v>78</v>
      </c>
      <c r="B8" s="13" t="s">
        <v>8</v>
      </c>
      <c r="C8" s="9" t="s">
        <v>148</v>
      </c>
      <c r="D8" s="9" t="str">
        <f t="shared" si="0"/>
        <v>34078</v>
      </c>
      <c r="E8" s="9" t="s">
        <v>149</v>
      </c>
      <c r="F8" s="9" t="str">
        <f t="shared" si="1"/>
        <v>31078</v>
      </c>
      <c r="G8" s="9" t="s">
        <v>150</v>
      </c>
      <c r="H8" s="9" t="str">
        <f t="shared" si="2"/>
        <v>33078</v>
      </c>
    </row>
    <row r="9" spans="1:8" ht="18.75" x14ac:dyDescent="0.3">
      <c r="A9" s="6" t="s">
        <v>151</v>
      </c>
      <c r="B9" s="12"/>
      <c r="C9" s="7" t="s">
        <v>6</v>
      </c>
      <c r="D9" s="7" t="s">
        <v>7</v>
      </c>
      <c r="E9" s="7" t="s">
        <v>6</v>
      </c>
      <c r="F9" s="7" t="s">
        <v>7</v>
      </c>
      <c r="G9" s="7" t="s">
        <v>6</v>
      </c>
      <c r="H9" s="7" t="s">
        <v>7</v>
      </c>
    </row>
    <row r="10" spans="1:8" ht="18.75" x14ac:dyDescent="0.3">
      <c r="A10" s="8">
        <v>68</v>
      </c>
      <c r="B10" s="13" t="s">
        <v>8</v>
      </c>
      <c r="C10" s="9"/>
      <c r="D10" s="9"/>
      <c r="E10" s="9" t="s">
        <v>152</v>
      </c>
      <c r="F10" s="9" t="str">
        <f>_xlfn.CONCAT("310",$A10)</f>
        <v>31068</v>
      </c>
      <c r="G10" s="9"/>
      <c r="H10" s="9"/>
    </row>
    <row r="11" spans="1:8" ht="18.75" x14ac:dyDescent="0.3">
      <c r="A11" s="8">
        <v>70</v>
      </c>
      <c r="B11" s="13" t="s">
        <v>8</v>
      </c>
      <c r="C11" s="9"/>
      <c r="D11" s="9"/>
      <c r="E11" s="9" t="s">
        <v>153</v>
      </c>
      <c r="F11" s="9" t="str">
        <f t="shared" ref="F11:F15" si="3">_xlfn.CONCAT("310",$A11)</f>
        <v>31070</v>
      </c>
      <c r="G11" s="9"/>
      <c r="H11" s="9"/>
    </row>
    <row r="12" spans="1:8" ht="18.75" x14ac:dyDescent="0.3">
      <c r="A12" s="8">
        <v>72</v>
      </c>
      <c r="B12" s="13" t="s">
        <v>8</v>
      </c>
      <c r="C12" s="9"/>
      <c r="D12" s="9"/>
      <c r="E12" s="9" t="s">
        <v>154</v>
      </c>
      <c r="F12" s="9" t="str">
        <f t="shared" si="3"/>
        <v>31072</v>
      </c>
      <c r="G12" s="9"/>
      <c r="H12" s="9"/>
    </row>
    <row r="13" spans="1:8" ht="18.75" x14ac:dyDescent="0.3">
      <c r="A13" s="8">
        <v>74</v>
      </c>
      <c r="B13" s="13" t="s">
        <v>8</v>
      </c>
      <c r="C13" s="9"/>
      <c r="D13" s="9"/>
      <c r="E13" s="9" t="s">
        <v>155</v>
      </c>
      <c r="F13" s="9" t="str">
        <f t="shared" si="3"/>
        <v>31074</v>
      </c>
      <c r="G13" s="9"/>
      <c r="H13" s="9"/>
    </row>
    <row r="14" spans="1:8" ht="18.75" x14ac:dyDescent="0.3">
      <c r="A14" s="8">
        <v>76</v>
      </c>
      <c r="B14" s="13" t="s">
        <v>8</v>
      </c>
      <c r="C14" s="9"/>
      <c r="D14" s="9"/>
      <c r="E14" s="9" t="s">
        <v>156</v>
      </c>
      <c r="F14" s="9" t="str">
        <f t="shared" si="3"/>
        <v>31076</v>
      </c>
      <c r="G14" s="9"/>
      <c r="H14" s="9"/>
    </row>
    <row r="15" spans="1:8" ht="18.75" x14ac:dyDescent="0.3">
      <c r="A15" s="8">
        <v>78</v>
      </c>
      <c r="B15" s="13" t="s">
        <v>8</v>
      </c>
      <c r="C15" s="9"/>
      <c r="D15" s="9"/>
      <c r="E15" s="9" t="s">
        <v>157</v>
      </c>
      <c r="F15" s="9" t="str">
        <f t="shared" si="3"/>
        <v>31078</v>
      </c>
      <c r="G15" s="9"/>
      <c r="H15" s="9"/>
    </row>
    <row r="16" spans="1:8" s="3" customFormat="1" ht="12.75" x14ac:dyDescent="0.2">
      <c r="C16" s="1"/>
      <c r="D16" s="1"/>
      <c r="E16" s="1"/>
      <c r="F16" s="1"/>
      <c r="G16" s="1"/>
      <c r="H16" s="1"/>
    </row>
    <row r="17" spans="1:8" s="3" customFormat="1" ht="12.75" x14ac:dyDescent="0.2">
      <c r="C17" s="1"/>
      <c r="D17" s="1"/>
      <c r="E17" s="1"/>
      <c r="F17" s="1"/>
      <c r="G17" s="1"/>
      <c r="H17" s="1"/>
    </row>
    <row r="18" spans="1:8" s="3" customFormat="1" ht="21" x14ac:dyDescent="0.35">
      <c r="A18" s="5" t="s">
        <v>34</v>
      </c>
      <c r="B18" s="5" t="s">
        <v>35</v>
      </c>
      <c r="C18" s="15" t="s">
        <v>36</v>
      </c>
      <c r="D18" s="16"/>
      <c r="E18" s="17"/>
      <c r="F18" s="1"/>
      <c r="G18" s="1"/>
      <c r="H18" s="1"/>
    </row>
    <row r="19" spans="1:8" s="3" customFormat="1" ht="18.75" x14ac:dyDescent="0.3">
      <c r="A19" s="21" t="s">
        <v>158</v>
      </c>
      <c r="B19" s="8" t="s">
        <v>38</v>
      </c>
      <c r="C19" s="23" t="s">
        <v>159</v>
      </c>
      <c r="D19" s="24"/>
      <c r="E19" s="25"/>
      <c r="F19" s="1"/>
      <c r="G19" s="1"/>
      <c r="H19" s="1"/>
    </row>
    <row r="20" spans="1:8" s="3" customFormat="1" ht="18.75" x14ac:dyDescent="0.3">
      <c r="A20" s="22"/>
      <c r="B20" s="8" t="s">
        <v>41</v>
      </c>
      <c r="C20" s="26"/>
      <c r="D20" s="27"/>
      <c r="E20" s="28"/>
      <c r="F20" s="1"/>
      <c r="G20" s="1"/>
      <c r="H20" s="1"/>
    </row>
    <row r="21" spans="1:8" s="3" customFormat="1" ht="12.75" x14ac:dyDescent="0.2">
      <c r="C21" s="1"/>
      <c r="D21" s="1"/>
      <c r="E21" s="1"/>
      <c r="F21" s="1"/>
      <c r="G21" s="1"/>
      <c r="H21" s="1"/>
    </row>
  </sheetData>
  <mergeCells count="6">
    <mergeCell ref="A19:A20"/>
    <mergeCell ref="C19:E20"/>
    <mergeCell ref="C1:D1"/>
    <mergeCell ref="E1:F1"/>
    <mergeCell ref="G1:H1"/>
    <mergeCell ref="C18:E18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PÚBLICA – PUBLIC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FB12-DE08-406C-B81B-F5745EBC0B32}">
  <sheetPr>
    <tabColor theme="3"/>
  </sheetPr>
  <dimension ref="A1:H28"/>
  <sheetViews>
    <sheetView tabSelected="1" workbookViewId="0">
      <selection activeCell="G29" sqref="G29"/>
    </sheetView>
  </sheetViews>
  <sheetFormatPr defaultRowHeight="15" x14ac:dyDescent="0.25"/>
  <cols>
    <col min="1" max="1" width="29.28515625" style="4" bestFit="1" customWidth="1"/>
    <col min="2" max="2" width="9.5703125" style="4" bestFit="1" customWidth="1"/>
    <col min="3" max="3" width="20.85546875" style="4" bestFit="1" customWidth="1"/>
    <col min="4" max="4" width="8.42578125" style="4" bestFit="1" customWidth="1"/>
    <col min="5" max="5" width="20.85546875" style="4" bestFit="1" customWidth="1"/>
    <col min="6" max="6" width="8.42578125" style="4" bestFit="1" customWidth="1"/>
    <col min="7" max="7" width="20.85546875" style="4" bestFit="1" customWidth="1"/>
    <col min="8" max="8" width="8.42578125" style="4" bestFit="1" customWidth="1"/>
    <col min="9" max="16384" width="9.140625" style="4"/>
  </cols>
  <sheetData>
    <row r="1" spans="1:8" ht="21" x14ac:dyDescent="0.25">
      <c r="A1" s="11" t="s">
        <v>0</v>
      </c>
      <c r="B1" s="11" t="s">
        <v>1</v>
      </c>
      <c r="C1" s="18" t="s">
        <v>2</v>
      </c>
      <c r="D1" s="19"/>
      <c r="E1" s="29" t="s">
        <v>3</v>
      </c>
      <c r="F1" s="29"/>
      <c r="G1" s="29" t="s">
        <v>4</v>
      </c>
      <c r="H1" s="29"/>
    </row>
    <row r="2" spans="1:8" ht="18.75" x14ac:dyDescent="0.25">
      <c r="A2" s="7" t="s">
        <v>160</v>
      </c>
      <c r="B2" s="7"/>
      <c r="C2" s="7" t="s">
        <v>6</v>
      </c>
      <c r="D2" s="7" t="s">
        <v>7</v>
      </c>
      <c r="E2" s="7" t="s">
        <v>6</v>
      </c>
      <c r="F2" s="7" t="s">
        <v>7</v>
      </c>
      <c r="G2" s="7" t="s">
        <v>6</v>
      </c>
      <c r="H2" s="7" t="s">
        <v>7</v>
      </c>
    </row>
    <row r="3" spans="1:8" ht="18.75" x14ac:dyDescent="0.3">
      <c r="A3" s="8">
        <v>80</v>
      </c>
      <c r="B3" s="9" t="s">
        <v>8</v>
      </c>
      <c r="C3" s="10">
        <v>233205192106</v>
      </c>
      <c r="D3" s="9" t="str">
        <f>_xlfn.CONCAT("340",$A3)</f>
        <v>34080</v>
      </c>
      <c r="E3" s="10">
        <v>233205192107</v>
      </c>
      <c r="F3" s="9" t="str">
        <f>_xlfn.CONCAT("310",$A3)</f>
        <v>31080</v>
      </c>
      <c r="G3" s="10">
        <v>233205192108</v>
      </c>
      <c r="H3" s="9" t="str">
        <f>_xlfn.CONCAT("330",$A3)</f>
        <v>33080</v>
      </c>
    </row>
    <row r="4" spans="1:8" ht="18.75" x14ac:dyDescent="0.3">
      <c r="A4" s="8">
        <v>82</v>
      </c>
      <c r="B4" s="9" t="s">
        <v>8</v>
      </c>
      <c r="C4" s="10">
        <v>233205192109</v>
      </c>
      <c r="D4" s="9" t="str">
        <f t="shared" ref="D4:D11" si="0">_xlfn.CONCAT("340",$A4)</f>
        <v>34082</v>
      </c>
      <c r="E4" s="10">
        <v>233205192110</v>
      </c>
      <c r="F4" s="9" t="str">
        <f t="shared" ref="F4:F10" si="1">_xlfn.CONCAT("310",$A4)</f>
        <v>31082</v>
      </c>
      <c r="G4" s="10">
        <v>233205192111</v>
      </c>
      <c r="H4" s="9" t="str">
        <f t="shared" ref="H4:H10" si="2">_xlfn.CONCAT("330",$A4)</f>
        <v>33082</v>
      </c>
    </row>
    <row r="5" spans="1:8" ht="18.75" x14ac:dyDescent="0.3">
      <c r="A5" s="8">
        <v>84</v>
      </c>
      <c r="B5" s="9" t="s">
        <v>8</v>
      </c>
      <c r="C5" s="10">
        <v>233205192112</v>
      </c>
      <c r="D5" s="9" t="str">
        <f t="shared" si="0"/>
        <v>34084</v>
      </c>
      <c r="E5" s="10">
        <v>233205192113</v>
      </c>
      <c r="F5" s="9" t="str">
        <f t="shared" si="1"/>
        <v>31084</v>
      </c>
      <c r="G5" s="10">
        <v>233205192114</v>
      </c>
      <c r="H5" s="9" t="str">
        <f t="shared" si="2"/>
        <v>33084</v>
      </c>
    </row>
    <row r="6" spans="1:8" ht="18.75" x14ac:dyDescent="0.3">
      <c r="A6" s="8">
        <v>86</v>
      </c>
      <c r="B6" s="9" t="s">
        <v>8</v>
      </c>
      <c r="C6" s="10">
        <v>233205192115</v>
      </c>
      <c r="D6" s="9" t="str">
        <f t="shared" si="0"/>
        <v>34086</v>
      </c>
      <c r="E6" s="10">
        <v>233205192116</v>
      </c>
      <c r="F6" s="9" t="str">
        <f t="shared" si="1"/>
        <v>31086</v>
      </c>
      <c r="G6" s="10">
        <v>233205192117</v>
      </c>
      <c r="H6" s="9" t="str">
        <f t="shared" si="2"/>
        <v>33086</v>
      </c>
    </row>
    <row r="7" spans="1:8" ht="18.75" x14ac:dyDescent="0.3">
      <c r="A7" s="8">
        <v>88</v>
      </c>
      <c r="B7" s="9" t="s">
        <v>8</v>
      </c>
      <c r="C7" s="10">
        <v>233205192118</v>
      </c>
      <c r="D7" s="9" t="str">
        <f t="shared" si="0"/>
        <v>34088</v>
      </c>
      <c r="E7" s="10">
        <v>233205192119</v>
      </c>
      <c r="F7" s="9" t="str">
        <f t="shared" si="1"/>
        <v>31088</v>
      </c>
      <c r="G7" s="10">
        <v>233205192120</v>
      </c>
      <c r="H7" s="9" t="str">
        <f t="shared" si="2"/>
        <v>33088</v>
      </c>
    </row>
    <row r="8" spans="1:8" ht="18.75" x14ac:dyDescent="0.3">
      <c r="A8" s="8">
        <v>90</v>
      </c>
      <c r="B8" s="9" t="s">
        <v>8</v>
      </c>
      <c r="C8" s="10">
        <v>233205192121</v>
      </c>
      <c r="D8" s="9" t="str">
        <f t="shared" si="0"/>
        <v>34090</v>
      </c>
      <c r="E8" s="10">
        <v>233205192122</v>
      </c>
      <c r="F8" s="9" t="str">
        <f t="shared" si="1"/>
        <v>31090</v>
      </c>
      <c r="G8" s="10">
        <v>233205192123</v>
      </c>
      <c r="H8" s="9" t="str">
        <f t="shared" si="2"/>
        <v>33090</v>
      </c>
    </row>
    <row r="9" spans="1:8" ht="18.75" x14ac:dyDescent="0.3">
      <c r="A9" s="8">
        <v>92</v>
      </c>
      <c r="B9" s="9" t="s">
        <v>8</v>
      </c>
      <c r="C9" s="10">
        <v>233205192124</v>
      </c>
      <c r="D9" s="9" t="str">
        <f t="shared" si="0"/>
        <v>34092</v>
      </c>
      <c r="E9" s="10">
        <v>233205192125</v>
      </c>
      <c r="F9" s="9" t="str">
        <f t="shared" si="1"/>
        <v>31092</v>
      </c>
      <c r="G9" s="10">
        <v>233205192126</v>
      </c>
      <c r="H9" s="9" t="str">
        <f t="shared" si="2"/>
        <v>33092</v>
      </c>
    </row>
    <row r="10" spans="1:8" ht="18.75" x14ac:dyDescent="0.3">
      <c r="A10" s="8">
        <v>94</v>
      </c>
      <c r="B10" s="9" t="s">
        <v>8</v>
      </c>
      <c r="C10" s="10">
        <v>233205192127</v>
      </c>
      <c r="D10" s="9" t="str">
        <f t="shared" si="0"/>
        <v>34094</v>
      </c>
      <c r="E10" s="10">
        <v>233205192128</v>
      </c>
      <c r="F10" s="9" t="str">
        <f t="shared" si="1"/>
        <v>31094</v>
      </c>
      <c r="G10" s="10">
        <v>233205192129</v>
      </c>
      <c r="H10" s="9" t="str">
        <f t="shared" si="2"/>
        <v>33094</v>
      </c>
    </row>
    <row r="11" spans="1:8" ht="18.75" x14ac:dyDescent="0.3">
      <c r="A11" s="8">
        <v>98</v>
      </c>
      <c r="B11" s="9" t="s">
        <v>8</v>
      </c>
      <c r="C11" s="10">
        <v>233205192130</v>
      </c>
      <c r="D11" s="9" t="str">
        <f t="shared" si="0"/>
        <v>34098</v>
      </c>
      <c r="E11" s="10">
        <v>233205192131</v>
      </c>
      <c r="F11" s="9" t="str">
        <f>_xlfn.CONCAT("310",$A11)</f>
        <v>31098</v>
      </c>
      <c r="G11" s="10">
        <v>233205192132</v>
      </c>
      <c r="H11" s="9" t="str">
        <f>_xlfn.CONCAT("330",$A11)</f>
        <v>33098</v>
      </c>
    </row>
    <row r="12" spans="1:8" ht="18.75" x14ac:dyDescent="0.25">
      <c r="A12" s="7" t="s">
        <v>161</v>
      </c>
      <c r="B12" s="7"/>
      <c r="C12" s="7" t="s">
        <v>6</v>
      </c>
      <c r="D12" s="7" t="s">
        <v>7</v>
      </c>
      <c r="E12" s="7" t="s">
        <v>6</v>
      </c>
      <c r="F12" s="7" t="s">
        <v>7</v>
      </c>
      <c r="G12" s="7" t="s">
        <v>6</v>
      </c>
      <c r="H12" s="7" t="s">
        <v>7</v>
      </c>
    </row>
    <row r="13" spans="1:8" ht="18.75" x14ac:dyDescent="0.3">
      <c r="A13" s="8">
        <v>80</v>
      </c>
      <c r="B13" s="9" t="s">
        <v>8</v>
      </c>
      <c r="C13" s="10"/>
      <c r="D13" s="9"/>
      <c r="E13" s="10">
        <v>233205192142</v>
      </c>
      <c r="F13" s="10" t="str">
        <f>_xlfn.CONCAT("310",$A13)</f>
        <v>31080</v>
      </c>
      <c r="G13" s="10"/>
      <c r="H13" s="9"/>
    </row>
    <row r="14" spans="1:8" ht="18.75" x14ac:dyDescent="0.3">
      <c r="A14" s="8">
        <v>82</v>
      </c>
      <c r="B14" s="9" t="s">
        <v>8</v>
      </c>
      <c r="C14" s="10"/>
      <c r="D14" s="9"/>
      <c r="E14" s="10">
        <v>233205192143</v>
      </c>
      <c r="F14" s="10" t="str">
        <f t="shared" ref="F14:F20" si="3">_xlfn.CONCAT("310",$A14)</f>
        <v>31082</v>
      </c>
      <c r="G14" s="10"/>
      <c r="H14" s="9"/>
    </row>
    <row r="15" spans="1:8" ht="18.75" x14ac:dyDescent="0.3">
      <c r="A15" s="8">
        <v>84</v>
      </c>
      <c r="B15" s="9" t="s">
        <v>8</v>
      </c>
      <c r="C15" s="10"/>
      <c r="D15" s="9"/>
      <c r="E15" s="10">
        <v>233205192144</v>
      </c>
      <c r="F15" s="10" t="str">
        <f t="shared" si="3"/>
        <v>31084</v>
      </c>
      <c r="G15" s="10"/>
      <c r="H15" s="9"/>
    </row>
    <row r="16" spans="1:8" ht="18.75" x14ac:dyDescent="0.3">
      <c r="A16" s="8">
        <v>86</v>
      </c>
      <c r="B16" s="9" t="s">
        <v>8</v>
      </c>
      <c r="C16" s="10"/>
      <c r="D16" s="9"/>
      <c r="E16" s="10">
        <v>233205192145</v>
      </c>
      <c r="F16" s="10" t="str">
        <f t="shared" si="3"/>
        <v>31086</v>
      </c>
      <c r="G16" s="10"/>
      <c r="H16" s="9"/>
    </row>
    <row r="17" spans="1:8" ht="18.75" x14ac:dyDescent="0.3">
      <c r="A17" s="8">
        <v>88</v>
      </c>
      <c r="B17" s="9" t="s">
        <v>8</v>
      </c>
      <c r="C17" s="10"/>
      <c r="D17" s="9"/>
      <c r="E17" s="10">
        <v>233205192146</v>
      </c>
      <c r="F17" s="10" t="str">
        <f t="shared" si="3"/>
        <v>31088</v>
      </c>
      <c r="G17" s="10"/>
      <c r="H17" s="9"/>
    </row>
    <row r="18" spans="1:8" ht="18.75" x14ac:dyDescent="0.3">
      <c r="A18" s="8">
        <v>90</v>
      </c>
      <c r="B18" s="9" t="s">
        <v>8</v>
      </c>
      <c r="C18" s="10"/>
      <c r="D18" s="9"/>
      <c r="E18" s="10">
        <v>233205192147</v>
      </c>
      <c r="F18" s="10" t="str">
        <f t="shared" si="3"/>
        <v>31090</v>
      </c>
      <c r="G18" s="10"/>
      <c r="H18" s="9"/>
    </row>
    <row r="19" spans="1:8" ht="18.75" x14ac:dyDescent="0.3">
      <c r="A19" s="8">
        <v>92</v>
      </c>
      <c r="B19" s="9" t="s">
        <v>8</v>
      </c>
      <c r="C19" s="10"/>
      <c r="D19" s="9"/>
      <c r="E19" s="10">
        <v>233205192148</v>
      </c>
      <c r="F19" s="10" t="str">
        <f t="shared" si="3"/>
        <v>31092</v>
      </c>
      <c r="G19" s="10"/>
      <c r="H19" s="9"/>
    </row>
    <row r="20" spans="1:8" ht="18.75" x14ac:dyDescent="0.3">
      <c r="A20" s="8">
        <v>94</v>
      </c>
      <c r="B20" s="9" t="s">
        <v>8</v>
      </c>
      <c r="C20" s="10"/>
      <c r="D20" s="9"/>
      <c r="E20" s="10">
        <v>233205192149</v>
      </c>
      <c r="F20" s="10" t="str">
        <f t="shared" si="3"/>
        <v>31094</v>
      </c>
      <c r="G20" s="10"/>
      <c r="H20" s="9"/>
    </row>
    <row r="21" spans="1:8" ht="18.75" x14ac:dyDescent="0.3">
      <c r="A21" s="8">
        <v>98</v>
      </c>
      <c r="B21" s="9" t="s">
        <v>8</v>
      </c>
      <c r="C21" s="10"/>
      <c r="D21" s="9"/>
      <c r="E21" s="10">
        <v>233205192150</v>
      </c>
      <c r="F21" s="10" t="str">
        <f>_xlfn.CONCAT("310",$A21)</f>
        <v>31098</v>
      </c>
      <c r="G21" s="10"/>
      <c r="H21" s="9"/>
    </row>
    <row r="22" spans="1:8" s="3" customFormat="1" ht="12.75" x14ac:dyDescent="0.2">
      <c r="C22" s="1"/>
      <c r="D22" s="1"/>
      <c r="E22" s="1"/>
      <c r="F22" s="1"/>
      <c r="G22" s="1"/>
      <c r="H22" s="1"/>
    </row>
    <row r="23" spans="1:8" s="3" customFormat="1" ht="12.75" x14ac:dyDescent="0.2">
      <c r="C23" s="1"/>
      <c r="D23" s="1"/>
      <c r="E23" s="1"/>
      <c r="F23" s="1"/>
      <c r="G23" s="1"/>
      <c r="H23" s="1"/>
    </row>
    <row r="24" spans="1:8" s="3" customFormat="1" ht="21" x14ac:dyDescent="0.35">
      <c r="A24" s="5" t="s">
        <v>34</v>
      </c>
      <c r="B24" s="5" t="s">
        <v>35</v>
      </c>
      <c r="C24" s="15" t="s">
        <v>36</v>
      </c>
      <c r="D24" s="16"/>
      <c r="E24" s="17"/>
      <c r="F24" s="1"/>
      <c r="G24" s="1"/>
      <c r="H24" s="1"/>
    </row>
    <row r="25" spans="1:8" s="3" customFormat="1" ht="18.75" x14ac:dyDescent="0.3">
      <c r="A25" s="21" t="s">
        <v>158</v>
      </c>
      <c r="B25" s="8" t="s">
        <v>38</v>
      </c>
      <c r="C25" s="23" t="s">
        <v>159</v>
      </c>
      <c r="D25" s="24"/>
      <c r="E25" s="25"/>
      <c r="F25" s="1"/>
      <c r="G25" s="1"/>
      <c r="H25" s="1"/>
    </row>
    <row r="26" spans="1:8" s="3" customFormat="1" ht="18.75" x14ac:dyDescent="0.3">
      <c r="A26" s="22"/>
      <c r="B26" s="8" t="s">
        <v>41</v>
      </c>
      <c r="C26" s="26"/>
      <c r="D26" s="27"/>
      <c r="E26" s="28"/>
      <c r="F26" s="1"/>
      <c r="G26" s="1"/>
      <c r="H26" s="1"/>
    </row>
    <row r="27" spans="1:8" s="3" customFormat="1" ht="12.75" x14ac:dyDescent="0.2">
      <c r="F27" s="1"/>
      <c r="G27" s="1"/>
      <c r="H27" s="1"/>
    </row>
    <row r="28" spans="1:8" s="3" customFormat="1" ht="12.75" x14ac:dyDescent="0.2">
      <c r="C28" s="1"/>
      <c r="D28" s="1"/>
      <c r="E28" s="1"/>
      <c r="F28" s="1"/>
      <c r="G28" s="1"/>
      <c r="H28" s="1"/>
    </row>
  </sheetData>
  <mergeCells count="6">
    <mergeCell ref="C24:E24"/>
    <mergeCell ref="A25:A26"/>
    <mergeCell ref="C25:E26"/>
    <mergeCell ref="C1:D1"/>
    <mergeCell ref="E1:F1"/>
    <mergeCell ref="G1:H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PÚBLICA – PUBLIC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2E5275B5F8C8419942CAB9F3D3D98B" ma:contentTypeVersion="9" ma:contentTypeDescription="Crie um novo documento." ma:contentTypeScope="" ma:versionID="92cd0e4d66e264caf69cfd420fd96eb8">
  <xsd:schema xmlns:xsd="http://www.w3.org/2001/XMLSchema" xmlns:xs="http://www.w3.org/2001/XMLSchema" xmlns:p="http://schemas.microsoft.com/office/2006/metadata/properties" xmlns:ns2="654ef66f-6857-46a7-85f4-6c89fa0c2f4f" xmlns:ns3="c1b33761-9a8a-4218-9ed0-caf847a9fb6f" targetNamespace="http://schemas.microsoft.com/office/2006/metadata/properties" ma:root="true" ma:fieldsID="56bdc3aa18d946693cabbd6ea4e39e58" ns2:_="" ns3:_="">
    <xsd:import namespace="654ef66f-6857-46a7-85f4-6c89fa0c2f4f"/>
    <xsd:import namespace="c1b33761-9a8a-4218-9ed0-caf847a9fb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ef66f-6857-46a7-85f4-6c89fa0c2f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d7986fcc-77ff-48cb-93bf-87f58f65f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33761-9a8a-4218-9ed0-caf847a9fb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60c7ea-7b55-438b-816a-4145f8c6a8f2}" ma:internalName="TaxCatchAll" ma:showField="CatchAllData" ma:web="c1b33761-9a8a-4218-9ed0-caf847a9fb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907A26-3621-456B-9DC2-11418CB777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F0960-BA4E-4747-8BF1-F2B2B707D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ef66f-6857-46a7-85f4-6c89fa0c2f4f"/>
    <ds:schemaRef ds:uri="c1b33761-9a8a-4218-9ed0-caf847a9f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MARKET DATA SBE - DRV</vt:lpstr>
      <vt:lpstr>MARKET DATA SBE - DR DRV</vt:lpstr>
      <vt:lpstr>MARKET DATA SBE - EQT</vt:lpstr>
      <vt:lpstr>MARKET DATA SBE - DR EQT</vt:lpstr>
      <vt:lpstr>MARKET DATA SBE - DRV CERT</vt:lpstr>
      <vt:lpstr>MARKET DATA SBE - EQT CERT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Barboza De Araujo Neto</dc:creator>
  <cp:keywords/>
  <dc:description/>
  <cp:lastModifiedBy>David Rodrigues Agostinho</cp:lastModifiedBy>
  <cp:revision/>
  <dcterms:created xsi:type="dcterms:W3CDTF">2021-12-07T16:00:28Z</dcterms:created>
  <dcterms:modified xsi:type="dcterms:W3CDTF">2024-04-17T13:26:49Z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28e72b-e531-4a93-b6e1-4cba36a7be73_Enabled">
    <vt:lpwstr>true</vt:lpwstr>
  </property>
  <property fmtid="{D5CDD505-2E9C-101B-9397-08002B2CF9AE}" pid="3" name="MSIP_Label_d828e72b-e531-4a93-b6e1-4cba36a7be73_SetDate">
    <vt:lpwstr>2023-04-26T17:52:27Z</vt:lpwstr>
  </property>
  <property fmtid="{D5CDD505-2E9C-101B-9397-08002B2CF9AE}" pid="4" name="MSIP_Label_d828e72b-e531-4a93-b6e1-4cba36a7be73_Method">
    <vt:lpwstr>Privileged</vt:lpwstr>
  </property>
  <property fmtid="{D5CDD505-2E9C-101B-9397-08002B2CF9AE}" pid="5" name="MSIP_Label_d828e72b-e531-4a93-b6e1-4cba36a7be73_Name">
    <vt:lpwstr>d828e72b-e531-4a93-b6e1-4cba36a7be73</vt:lpwstr>
  </property>
  <property fmtid="{D5CDD505-2E9C-101B-9397-08002B2CF9AE}" pid="6" name="MSIP_Label_d828e72b-e531-4a93-b6e1-4cba36a7be73_SiteId">
    <vt:lpwstr>f9cfd8cb-c4a5-4677-b65d-3150dda310c9</vt:lpwstr>
  </property>
  <property fmtid="{D5CDD505-2E9C-101B-9397-08002B2CF9AE}" pid="7" name="MSIP_Label_d828e72b-e531-4a93-b6e1-4cba36a7be73_ActionId">
    <vt:lpwstr>9b4adf13-6581-41e7-9b1d-e78585dd3ca5</vt:lpwstr>
  </property>
  <property fmtid="{D5CDD505-2E9C-101B-9397-08002B2CF9AE}" pid="8" name="MSIP_Label_d828e72b-e531-4a93-b6e1-4cba36a7be73_ContentBits">
    <vt:lpwstr>2</vt:lpwstr>
  </property>
</Properties>
</file>