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dsdatasolution-my.sharepoint.com/personal/fdezotti_bdsdatasolution_com_br/Documents/Felipe Documents/Clientes/B3/Trem de Dados/"/>
    </mc:Choice>
  </mc:AlternateContent>
  <xr:revisionPtr revIDLastSave="269" documentId="8_{B349BA32-6420-4B91-BD4B-3B3412453FE1}" xr6:coauthVersionLast="47" xr6:coauthVersionMax="47" xr10:uidLastSave="{D5F45CF1-A449-424A-BE10-64C60850584F}"/>
  <bookViews>
    <workbookView xWindow="-120" yWindow="-120" windowWidth="29040" windowHeight="15720" tabRatio="873" xr2:uid="{00000000-000D-0000-FFFF-FFFF00000000}"/>
  </bookViews>
  <sheets>
    <sheet name="TaxaSwap - Taxonomia" sheetId="19" r:id="rId1"/>
    <sheet name="Arquivos UP2DATA" sheetId="3" r:id="rId2"/>
    <sheet name="Tipos de Arquivos" sheetId="4" state="hidden" r:id="rId3"/>
    <sheet name="CurveFile" sheetId="20" r:id="rId4"/>
    <sheet name="CurveFileV2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9" l="1"/>
  <c r="D7" i="19"/>
  <c r="E7" i="19"/>
  <c r="D8" i="19" s="1"/>
  <c r="E8" i="19"/>
  <c r="D9" i="19" s="1"/>
  <c r="E9" i="19"/>
  <c r="E10" i="19" s="1"/>
  <c r="D10" i="19"/>
  <c r="D11" i="19" l="1"/>
  <c r="E11" i="19"/>
  <c r="E12" i="19" l="1"/>
  <c r="D12" i="19"/>
  <c r="D13" i="19" l="1"/>
  <c r="E13" i="19"/>
  <c r="E14" i="19" l="1"/>
  <c r="D14" i="19"/>
  <c r="D15" i="19" l="1"/>
  <c r="E15" i="19"/>
  <c r="D16" i="19" l="1"/>
  <c r="E16" i="19"/>
  <c r="D17" i="19" l="1"/>
  <c r="E17" i="19"/>
  <c r="E18" i="19" l="1"/>
  <c r="D18" i="19"/>
</calcChain>
</file>

<file path=xl/sharedStrings.xml><?xml version="1.0" encoding="utf-8"?>
<sst xmlns="http://schemas.openxmlformats.org/spreadsheetml/2006/main" count="319" uniqueCount="146">
  <si>
    <t>Descrição</t>
  </si>
  <si>
    <t>[1..1]</t>
  </si>
  <si>
    <t>ISODate</t>
  </si>
  <si>
    <t>SecurityIdentification</t>
  </si>
  <si>
    <t>SctyId</t>
  </si>
  <si>
    <t>Max35Text</t>
  </si>
  <si>
    <t>MarketIdentifierCode</t>
  </si>
  <si>
    <t>MktIdrCd</t>
  </si>
  <si>
    <t>MICIdentifier</t>
  </si>
  <si>
    <t>[0..1]</t>
  </si>
  <si>
    <t>Max1Text</t>
  </si>
  <si>
    <t>Canal</t>
  </si>
  <si>
    <t>Sub-Canal</t>
  </si>
  <si>
    <t>Arquivo</t>
  </si>
  <si>
    <t>FUT</t>
  </si>
  <si>
    <t>RV</t>
  </si>
  <si>
    <t>TradeInformationConsolidatedAfterHoursFileV2</t>
  </si>
  <si>
    <t>TradeInformationConsolidatedAfterHoursFile</t>
  </si>
  <si>
    <t>TradeInformationConsolidatedFileV2</t>
  </si>
  <si>
    <t>TradeInformationConsolidatedFile</t>
  </si>
  <si>
    <t>SettlementPriceSwapFile</t>
  </si>
  <si>
    <t>ForwardTradeInformationIndexFile</t>
  </si>
  <si>
    <t>TradeInformationFile</t>
  </si>
  <si>
    <t>EODPriceFile</t>
  </si>
  <si>
    <t>SettlementPriceFile</t>
  </si>
  <si>
    <t>OpenPositionFile</t>
  </si>
  <si>
    <t>Tipos de Arquivos</t>
  </si>
  <si>
    <t>Coluna</t>
  </si>
  <si>
    <t>Campo</t>
  </si>
  <si>
    <t>Abreviação do Campo</t>
  </si>
  <si>
    <t>Card.</t>
  </si>
  <si>
    <t>Tipo de Dado</t>
  </si>
  <si>
    <t>Detalhe do Tipo de Dado</t>
  </si>
  <si>
    <t>ReportDate</t>
  </si>
  <si>
    <t>RptDt</t>
  </si>
  <si>
    <t>date</t>
  </si>
  <si>
    <t>Data de referência da informação.</t>
  </si>
  <si>
    <t>Código numérico único usado para identificar o instrumento dentro do ambiente de negociação B3.</t>
  </si>
  <si>
    <t>SecuritySource</t>
  </si>
  <si>
    <t>SctySrc</t>
  </si>
  <si>
    <t>DataStatus</t>
  </si>
  <si>
    <t>DataSts</t>
  </si>
  <si>
    <t>Este campo indica se houve atualização de dados de determinado registro. Os status validos para o registro são: _x000D_
I = Incluído (a linha não existia na publicação anterior). Todas as primeiras publicações do dia terão esse status;_x000D_
U = Atualizado (a linha já existia na publicação anterior e sofreu uma atualização em qualquer campo);_x000D_
D = Deletado (a linha deve ser excluída). Será mostrada uma única vez, no arquivo divulgado em seguida será realizada a exclusão. Se um novo arquivo for gerado após esse status, a informação não será mais exibida no campo; e_x000D_
N = Nenhum (a linha já existia na publicação anterior e não sofreu nenhuma atualização em qualquer campo).</t>
  </si>
  <si>
    <t>Observações</t>
  </si>
  <si>
    <t>N/D</t>
  </si>
  <si>
    <t>string
maxLength = 35
minLength = 1</t>
  </si>
  <si>
    <t>string
maxLength = 1
minLength = 1</t>
  </si>
  <si>
    <t>Tipo de Arquivo</t>
  </si>
  <si>
    <t>Exemplo UP2DATA</t>
  </si>
  <si>
    <t>BVMF</t>
  </si>
  <si>
    <t>N/A</t>
  </si>
  <si>
    <t>UP2DATA</t>
  </si>
  <si>
    <t>Sim</t>
  </si>
  <si>
    <t>Tipos de Arquivos afetados</t>
  </si>
  <si>
    <t>string
pattern = [A-Z0-9]{4,4}</t>
  </si>
  <si>
    <t>N</t>
  </si>
  <si>
    <t>A</t>
  </si>
  <si>
    <t>Data de geração do arquivo</t>
  </si>
  <si>
    <t>Fixo 01</t>
  </si>
  <si>
    <t>Tipo de registro</t>
  </si>
  <si>
    <t>Complemento da transação</t>
  </si>
  <si>
    <t>Identificação da transação</t>
  </si>
  <si>
    <t xml:space="preserve"> Observação</t>
  </si>
  <si>
    <t xml:space="preserve"> Fim</t>
  </si>
  <si>
    <t xml:space="preserve"> Início</t>
  </si>
  <si>
    <t xml:space="preserve"> Tamanho</t>
  </si>
  <si>
    <t xml:space="preserve"> Formato</t>
  </si>
  <si>
    <t>Campos</t>
  </si>
  <si>
    <t>MERCADO DE DERIVATIVOS</t>
  </si>
  <si>
    <t>int</t>
  </si>
  <si>
    <t>Código identificador da bolsa em que o instrumento está listado. Identificação do mercado financeiro, conforme estipulado na norma ISO 10383 . Default  = “BVMF”.</t>
  </si>
  <si>
    <t>-</t>
  </si>
  <si>
    <t>Não</t>
  </si>
  <si>
    <t>20230414</t>
  </si>
  <si>
    <t>Código do vértice</t>
  </si>
  <si>
    <t>F (fixo)/M (móvel)</t>
  </si>
  <si>
    <t>Característica do vértice</t>
  </si>
  <si>
    <t xml:space="preserve"> 7 decimais</t>
  </si>
  <si>
    <t xml:space="preserve"> N</t>
  </si>
  <si>
    <t>Taxa teórica</t>
  </si>
  <si>
    <t>Fixo + ou -</t>
  </si>
  <si>
    <t xml:space="preserve"> A</t>
  </si>
  <si>
    <t>Sinal da taxa teórica</t>
  </si>
  <si>
    <t>Número de saques da taxa de juro</t>
  </si>
  <si>
    <t xml:space="preserve"> </t>
  </si>
  <si>
    <t>Número de dias corridos da taxa de juro</t>
  </si>
  <si>
    <t>Descrição da taxa</t>
  </si>
  <si>
    <t xml:space="preserve">Código da taxa </t>
  </si>
  <si>
    <t>Código das curvas a termo</t>
  </si>
  <si>
    <t xml:space="preserve"> AAAAMMDD</t>
  </si>
  <si>
    <t>Fixo 001</t>
  </si>
  <si>
    <t>Seqüência que ident.a transação</t>
  </si>
  <si>
    <t>Taxas de Mercado para Swaps</t>
  </si>
  <si>
    <t>Curves_CurveFile</t>
  </si>
  <si>
    <t>Curves_CurveFileV2</t>
  </si>
  <si>
    <t>Curves_CurveFileV2_EOD</t>
  </si>
  <si>
    <t>Curves</t>
  </si>
  <si>
    <t>CurveFileV2</t>
  </si>
  <si>
    <t>RateCode</t>
  </si>
  <si>
    <t>RateCd</t>
  </si>
  <si>
    <t>Max5Text</t>
  </si>
  <si>
    <t>string
maxLength = 5
minLength = 1</t>
  </si>
  <si>
    <t>Código da taxa.</t>
  </si>
  <si>
    <t>RateDescription</t>
  </si>
  <si>
    <t>RateDesc</t>
  </si>
  <si>
    <t>Max15Text</t>
  </si>
  <si>
    <t>string
maxLength = 15
minLength = 1</t>
  </si>
  <si>
    <t>Descrição da taxa.</t>
  </si>
  <si>
    <t>YieldCurveCode</t>
  </si>
  <si>
    <t>YldCrvCd</t>
  </si>
  <si>
    <t>Código da curva de rendimento.</t>
  </si>
  <si>
    <t>Qualificador do instrumento. O valore válido para o campo é “8”.</t>
  </si>
  <si>
    <t>WorkingDays</t>
  </si>
  <si>
    <t>WrkgDays</t>
  </si>
  <si>
    <t>Fornece o número de dias úteis, considerando a data do pregão até a data do vencimento do contrato (inclusive).</t>
  </si>
  <si>
    <t>VertexCharacteristic</t>
  </si>
  <si>
    <t>VrtxChrtc</t>
  </si>
  <si>
    <t>Característica do vértice. Exemplo:
Fixo
Móvel</t>
  </si>
  <si>
    <t>CalendarDays</t>
  </si>
  <si>
    <t>ClnrDays</t>
  </si>
  <si>
    <t>Fornece o número de dias corridos, considerando a data do pregão até a data do vencimento do contrato (inclusive).</t>
  </si>
  <si>
    <t>VertexCode</t>
  </si>
  <si>
    <t>VrtxCd</t>
  </si>
  <si>
    <t>Código do vértice.</t>
  </si>
  <si>
    <t>TheoreticalRate</t>
  </si>
  <si>
    <t>ThrlRate</t>
  </si>
  <si>
    <t>RestrictedBVMFActiveOrHistoricCurrencyAnd7DecimalAmount</t>
  </si>
  <si>
    <t>decimal
fractionDigits = 7
totalDigits = 19</t>
  </si>
  <si>
    <t>Taxa teórica.</t>
  </si>
  <si>
    <t>Campo no TaxaSwap</t>
  </si>
  <si>
    <t>Exemplo TaxaSwap</t>
  </si>
  <si>
    <t>CurveFile</t>
  </si>
  <si>
    <t>DOL</t>
  </si>
  <si>
    <t>DIxDOL</t>
  </si>
  <si>
    <t>T1</t>
  </si>
  <si>
    <t>CurveFile
CurveFileV2</t>
  </si>
  <si>
    <t>Valor do sinal da taxa teórica está junto com o valor da taxa teórica.</t>
  </si>
  <si>
    <t>Móvel</t>
  </si>
  <si>
    <t>Sinal da taxa teórica e Taxa teórica</t>
  </si>
  <si>
    <t xml:space="preserve">DOL  </t>
  </si>
  <si>
    <t xml:space="preserve">DIxDOL         </t>
  </si>
  <si>
    <t>00004</t>
  </si>
  <si>
    <t>M</t>
  </si>
  <si>
    <t>M=Móvel
F=Fixo</t>
  </si>
  <si>
    <t>00006</t>
  </si>
  <si>
    <t>-00000248250000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</si>
</sst>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145F"/>
      <name val="Segoe UI"/>
      <family val="2"/>
    </font>
    <font>
      <b/>
      <sz val="11"/>
      <color rgb="FFFFFFFF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6A733"/>
        <bgColor indexed="64"/>
      </patternFill>
    </fill>
    <fill>
      <patternFill patternType="solid">
        <fgColor rgb="FF00145F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0" xfId="1"/>
    <xf numFmtId="0" fontId="3" fillId="3" borderId="4" xfId="0" applyFont="1" applyFill="1" applyBorder="1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/>
    </xf>
    <xf numFmtId="0" fontId="7" fillId="4" borderId="1" xfId="2" applyFont="1" applyFill="1" applyBorder="1" applyAlignment="1">
      <alignment horizontal="center"/>
    </xf>
    <xf numFmtId="0" fontId="9" fillId="0" borderId="0" xfId="2" applyFont="1"/>
    <xf numFmtId="0" fontId="7" fillId="4" borderId="1" xfId="2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/>
    </xf>
    <xf numFmtId="0" fontId="6" fillId="0" borderId="1" xfId="2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6" fillId="0" borderId="1" xfId="2" applyBorder="1" applyAlignment="1">
      <alignment horizontal="center"/>
    </xf>
    <xf numFmtId="0" fontId="6" fillId="0" borderId="1" xfId="2" applyBorder="1"/>
    <xf numFmtId="0" fontId="8" fillId="0" borderId="1" xfId="2" applyFont="1" applyBorder="1"/>
    <xf numFmtId="0" fontId="6" fillId="0" borderId="1" xfId="2" quotePrefix="1" applyBorder="1" applyAlignment="1">
      <alignment horizontal="center"/>
    </xf>
    <xf numFmtId="0" fontId="7" fillId="4" borderId="1" xfId="2" applyFont="1" applyFill="1" applyBorder="1"/>
    <xf numFmtId="0" fontId="10" fillId="0" borderId="0" xfId="2" applyFont="1"/>
    <xf numFmtId="0" fontId="9" fillId="0" borderId="0" xfId="2" applyFont="1"/>
    <xf numFmtId="0" fontId="10" fillId="0" borderId="0" xfId="2" applyFont="1" applyAlignment="1">
      <alignment horizontal="center"/>
    </xf>
    <xf numFmtId="0" fontId="10" fillId="0" borderId="0" xfId="2" applyFont="1"/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Normal 2" xfId="2" xr:uid="{141BBF8D-1B7D-4710-96FE-8BA0FB385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1BA646-3E50-425D-B907-8A0618019D2B}" name="Tabela2" displayName="Tabela2" ref="A1:D4" totalsRowShown="0">
  <sortState xmlns:xlrd2="http://schemas.microsoft.com/office/spreadsheetml/2017/richdata2" ref="A2:D3">
    <sortCondition ref="D2:D3"/>
    <sortCondition ref="B2:B3"/>
    <sortCondition ref="A2:A3"/>
    <sortCondition ref="C2:C3"/>
  </sortState>
  <tableColumns count="4">
    <tableColumn id="1" xr3:uid="{518ABECB-0388-4DF7-8DA1-EDC8D3AFFE45}" name="Canal"/>
    <tableColumn id="2" xr3:uid="{90AA1E72-2AB9-43AF-8808-6DADBD830D6D}" name="Sub-Canal"/>
    <tableColumn id="3" xr3:uid="{0774DFDF-D19E-4F3D-BC76-BED288D568CD}" name="Arquivo"/>
    <tableColumn id="4" xr3:uid="{EB3B67B3-C18D-48E4-847B-0E02E21DBC6D}" name="Tipo de Arquivo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F7679B-C46B-438E-B5D6-1EC96BBC3105}" name="Tabela3" displayName="Tabela3" ref="A1:A13" totalsRowShown="0">
  <tableColumns count="1">
    <tableColumn id="1" xr3:uid="{E4BD9716-3B29-4ADF-BAA3-82FCC0AD1F9E}" name="Tipos de Arquivo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A33F-B26C-467E-8C3D-519391F96568}">
  <dimension ref="A1:L18"/>
  <sheetViews>
    <sheetView showGridLines="0" tabSelected="1" workbookViewId="0"/>
  </sheetViews>
  <sheetFormatPr defaultColWidth="11.42578125" defaultRowHeight="12.75" x14ac:dyDescent="0.2"/>
  <cols>
    <col min="1" max="1" width="39.28515625" style="7" customWidth="1"/>
    <col min="2" max="2" width="8.85546875" style="8" customWidth="1"/>
    <col min="3" max="3" width="10.28515625" style="8" customWidth="1"/>
    <col min="4" max="4" width="6.5703125" style="8" customWidth="1"/>
    <col min="5" max="5" width="6.28515625" style="8" customWidth="1"/>
    <col min="6" max="6" width="28.140625" style="8" bestFit="1" customWidth="1"/>
    <col min="7" max="7" width="13.28515625" style="7" customWidth="1"/>
    <col min="8" max="8" width="36.85546875" style="7" customWidth="1"/>
    <col min="9" max="9" width="2.85546875" style="7" customWidth="1"/>
    <col min="10" max="16384" width="11.42578125" style="7"/>
  </cols>
  <sheetData>
    <row r="1" spans="1:12" ht="15.75" x14ac:dyDescent="0.25">
      <c r="A1" s="10" t="s">
        <v>68</v>
      </c>
      <c r="B1" s="25"/>
      <c r="C1" s="25"/>
      <c r="D1" s="25"/>
      <c r="E1" s="25"/>
      <c r="F1" s="25"/>
    </row>
    <row r="2" spans="1:12" ht="15" x14ac:dyDescent="0.2">
      <c r="A2" s="26"/>
      <c r="B2" s="25"/>
      <c r="C2" s="25"/>
      <c r="D2" s="25"/>
      <c r="E2" s="25"/>
      <c r="F2" s="25"/>
    </row>
    <row r="3" spans="1:12" ht="15.75" x14ac:dyDescent="0.25">
      <c r="A3" s="24" t="s">
        <v>92</v>
      </c>
      <c r="B3" s="23"/>
      <c r="C3" s="23"/>
      <c r="D3" s="23"/>
      <c r="E3" s="23"/>
      <c r="F3" s="23"/>
    </row>
    <row r="5" spans="1:12" x14ac:dyDescent="0.2">
      <c r="A5" s="22" t="s">
        <v>67</v>
      </c>
      <c r="B5" s="9" t="s">
        <v>66</v>
      </c>
      <c r="C5" s="9" t="s">
        <v>65</v>
      </c>
      <c r="D5" s="9" t="s">
        <v>64</v>
      </c>
      <c r="E5" s="9" t="s">
        <v>63</v>
      </c>
      <c r="F5" s="9" t="s">
        <v>62</v>
      </c>
      <c r="G5" s="11" t="s">
        <v>51</v>
      </c>
      <c r="H5" s="11" t="s">
        <v>53</v>
      </c>
      <c r="I5" s="12"/>
      <c r="J5" s="15" t="s">
        <v>43</v>
      </c>
      <c r="K5" s="15"/>
      <c r="L5" s="15"/>
    </row>
    <row r="6" spans="1:12" ht="12.75" customHeight="1" x14ac:dyDescent="0.2">
      <c r="A6" s="19" t="s">
        <v>61</v>
      </c>
      <c r="B6" s="18" t="s">
        <v>78</v>
      </c>
      <c r="C6" s="18">
        <v>6</v>
      </c>
      <c r="D6" s="18">
        <v>1</v>
      </c>
      <c r="E6" s="18">
        <f>C6</f>
        <v>6</v>
      </c>
      <c r="F6" s="18" t="s">
        <v>91</v>
      </c>
      <c r="G6" s="13" t="s">
        <v>72</v>
      </c>
      <c r="H6" s="13"/>
      <c r="I6" s="12"/>
      <c r="J6" s="16" t="s">
        <v>136</v>
      </c>
      <c r="K6" s="16"/>
      <c r="L6" s="16"/>
    </row>
    <row r="7" spans="1:12" x14ac:dyDescent="0.2">
      <c r="A7" s="19" t="s">
        <v>60</v>
      </c>
      <c r="B7" s="18" t="s">
        <v>78</v>
      </c>
      <c r="C7" s="18">
        <v>3</v>
      </c>
      <c r="D7" s="18">
        <f>SUM(E6,1)</f>
        <v>7</v>
      </c>
      <c r="E7" s="18">
        <f>SUM(E6,C7)</f>
        <v>9</v>
      </c>
      <c r="F7" s="18" t="s">
        <v>90</v>
      </c>
      <c r="G7" s="13" t="s">
        <v>72</v>
      </c>
      <c r="H7" s="13"/>
      <c r="I7" s="12"/>
      <c r="J7" s="16"/>
      <c r="K7" s="16"/>
      <c r="L7" s="16"/>
    </row>
    <row r="8" spans="1:12" x14ac:dyDescent="0.2">
      <c r="A8" s="19" t="s">
        <v>59</v>
      </c>
      <c r="B8" s="18" t="s">
        <v>78</v>
      </c>
      <c r="C8" s="18">
        <v>2</v>
      </c>
      <c r="D8" s="18">
        <f>SUM(E7,1)</f>
        <v>10</v>
      </c>
      <c r="E8" s="18">
        <f>SUM(E7,C8)</f>
        <v>11</v>
      </c>
      <c r="F8" s="18" t="s">
        <v>58</v>
      </c>
      <c r="G8" s="13" t="s">
        <v>72</v>
      </c>
      <c r="H8" s="13"/>
      <c r="I8" s="12"/>
      <c r="J8" s="16"/>
      <c r="K8" s="16"/>
      <c r="L8" s="16"/>
    </row>
    <row r="9" spans="1:12" ht="25.5" x14ac:dyDescent="0.2">
      <c r="A9" s="19" t="s">
        <v>57</v>
      </c>
      <c r="B9" s="18" t="s">
        <v>78</v>
      </c>
      <c r="C9" s="18">
        <v>8</v>
      </c>
      <c r="D9" s="18">
        <f>SUM(E8,1)</f>
        <v>12</v>
      </c>
      <c r="E9" s="18">
        <f>SUM(E8,C9)</f>
        <v>19</v>
      </c>
      <c r="F9" s="18" t="s">
        <v>89</v>
      </c>
      <c r="G9" s="13" t="s">
        <v>52</v>
      </c>
      <c r="H9" s="14" t="s">
        <v>135</v>
      </c>
      <c r="I9" s="12"/>
      <c r="J9" s="16"/>
      <c r="K9" s="16"/>
      <c r="L9" s="16"/>
    </row>
    <row r="10" spans="1:12" ht="25.5" x14ac:dyDescent="0.2">
      <c r="A10" s="20" t="s">
        <v>88</v>
      </c>
      <c r="B10" s="18" t="s">
        <v>56</v>
      </c>
      <c r="C10" s="18">
        <v>2</v>
      </c>
      <c r="D10" s="18">
        <f>SUM(E9,1)</f>
        <v>20</v>
      </c>
      <c r="E10" s="18">
        <f>SUM(E9,C10)</f>
        <v>21</v>
      </c>
      <c r="F10" s="21"/>
      <c r="G10" s="13" t="s">
        <v>52</v>
      </c>
      <c r="H10" s="14" t="s">
        <v>135</v>
      </c>
      <c r="I10" s="12"/>
      <c r="J10" s="16"/>
      <c r="K10" s="16"/>
      <c r="L10" s="16"/>
    </row>
    <row r="11" spans="1:12" ht="25.5" x14ac:dyDescent="0.2">
      <c r="A11" s="19" t="s">
        <v>87</v>
      </c>
      <c r="B11" s="18" t="s">
        <v>56</v>
      </c>
      <c r="C11" s="18">
        <v>5</v>
      </c>
      <c r="D11" s="18">
        <f>SUM(E10,1)</f>
        <v>22</v>
      </c>
      <c r="E11" s="18">
        <f>SUM(E10,C11)</f>
        <v>26</v>
      </c>
      <c r="F11" s="18"/>
      <c r="G11" s="13" t="s">
        <v>52</v>
      </c>
      <c r="H11" s="14" t="s">
        <v>135</v>
      </c>
      <c r="I11" s="12"/>
      <c r="J11" s="16"/>
      <c r="K11" s="16"/>
      <c r="L11" s="16"/>
    </row>
    <row r="12" spans="1:12" ht="25.5" x14ac:dyDescent="0.2">
      <c r="A12" s="19" t="s">
        <v>86</v>
      </c>
      <c r="B12" s="18" t="s">
        <v>56</v>
      </c>
      <c r="C12" s="18">
        <v>15</v>
      </c>
      <c r="D12" s="18">
        <f>SUM(E11,1)</f>
        <v>27</v>
      </c>
      <c r="E12" s="18">
        <f>SUM(E11,C12)</f>
        <v>41</v>
      </c>
      <c r="F12" s="18"/>
      <c r="G12" s="13" t="s">
        <v>52</v>
      </c>
      <c r="H12" s="14" t="s">
        <v>135</v>
      </c>
      <c r="I12" s="12"/>
      <c r="J12" s="16"/>
      <c r="K12" s="16"/>
      <c r="L12" s="16"/>
    </row>
    <row r="13" spans="1:12" ht="25.5" x14ac:dyDescent="0.2">
      <c r="A13" s="19" t="s">
        <v>85</v>
      </c>
      <c r="B13" s="18" t="s">
        <v>78</v>
      </c>
      <c r="C13" s="18">
        <v>5</v>
      </c>
      <c r="D13" s="18">
        <f>SUM(E12,1)</f>
        <v>42</v>
      </c>
      <c r="E13" s="18">
        <f>SUM(E12,C13)</f>
        <v>46</v>
      </c>
      <c r="F13" s="18" t="s">
        <v>84</v>
      </c>
      <c r="G13" s="13" t="s">
        <v>52</v>
      </c>
      <c r="H13" s="14" t="s">
        <v>135</v>
      </c>
      <c r="I13" s="12"/>
      <c r="J13" s="16"/>
      <c r="K13" s="16"/>
      <c r="L13" s="16"/>
    </row>
    <row r="14" spans="1:12" ht="25.5" x14ac:dyDescent="0.2">
      <c r="A14" s="19" t="s">
        <v>83</v>
      </c>
      <c r="B14" s="18" t="s">
        <v>78</v>
      </c>
      <c r="C14" s="18">
        <v>5</v>
      </c>
      <c r="D14" s="18">
        <f>SUM(E13,1)</f>
        <v>47</v>
      </c>
      <c r="E14" s="18">
        <f>SUM(E13,C14)</f>
        <v>51</v>
      </c>
      <c r="F14" s="18"/>
      <c r="G14" s="13" t="s">
        <v>52</v>
      </c>
      <c r="H14" s="14" t="s">
        <v>135</v>
      </c>
      <c r="I14" s="12"/>
      <c r="J14" s="16"/>
      <c r="K14" s="16"/>
      <c r="L14" s="16"/>
    </row>
    <row r="15" spans="1:12" ht="25.5" x14ac:dyDescent="0.2">
      <c r="A15" s="19" t="s">
        <v>82</v>
      </c>
      <c r="B15" s="18" t="s">
        <v>81</v>
      </c>
      <c r="C15" s="18">
        <v>1</v>
      </c>
      <c r="D15" s="18">
        <f>SUM(E14,1)</f>
        <v>52</v>
      </c>
      <c r="E15" s="18">
        <f>SUM(E14,C15)</f>
        <v>52</v>
      </c>
      <c r="F15" s="18" t="s">
        <v>80</v>
      </c>
      <c r="G15" s="13" t="s">
        <v>52</v>
      </c>
      <c r="H15" s="14" t="s">
        <v>135</v>
      </c>
      <c r="J15" s="16"/>
      <c r="K15" s="16"/>
      <c r="L15" s="16"/>
    </row>
    <row r="16" spans="1:12" ht="25.5" x14ac:dyDescent="0.2">
      <c r="A16" s="19" t="s">
        <v>79</v>
      </c>
      <c r="B16" s="18" t="s">
        <v>78</v>
      </c>
      <c r="C16" s="18">
        <v>14</v>
      </c>
      <c r="D16" s="18">
        <f>SUM(E15,1)</f>
        <v>53</v>
      </c>
      <c r="E16" s="18">
        <f>SUM(E15,C16)</f>
        <v>66</v>
      </c>
      <c r="F16" s="18" t="s">
        <v>77</v>
      </c>
      <c r="G16" s="13" t="s">
        <v>52</v>
      </c>
      <c r="H16" s="14" t="s">
        <v>135</v>
      </c>
      <c r="J16" s="16"/>
      <c r="K16" s="16"/>
      <c r="L16" s="16"/>
    </row>
    <row r="17" spans="1:12" ht="25.5" x14ac:dyDescent="0.2">
      <c r="A17" s="20" t="s">
        <v>76</v>
      </c>
      <c r="B17" s="18" t="s">
        <v>56</v>
      </c>
      <c r="C17" s="18">
        <v>1</v>
      </c>
      <c r="D17" s="18">
        <f>SUM(E16,1)</f>
        <v>67</v>
      </c>
      <c r="E17" s="18">
        <f>SUM(E16,C17)</f>
        <v>67</v>
      </c>
      <c r="F17" s="18" t="s">
        <v>75</v>
      </c>
      <c r="G17" s="13" t="s">
        <v>52</v>
      </c>
      <c r="H17" s="14" t="s">
        <v>135</v>
      </c>
      <c r="J17" s="16"/>
      <c r="K17" s="16"/>
      <c r="L17" s="16"/>
    </row>
    <row r="18" spans="1:12" ht="25.5" x14ac:dyDescent="0.2">
      <c r="A18" s="19" t="s">
        <v>74</v>
      </c>
      <c r="B18" s="18" t="s">
        <v>55</v>
      </c>
      <c r="C18" s="18">
        <v>5</v>
      </c>
      <c r="D18" s="18">
        <f>SUM(E17,1)</f>
        <v>68</v>
      </c>
      <c r="E18" s="18">
        <f>SUM(E17,C18)</f>
        <v>72</v>
      </c>
      <c r="F18" s="18"/>
      <c r="G18" s="13" t="s">
        <v>52</v>
      </c>
      <c r="H18" s="14" t="s">
        <v>135</v>
      </c>
      <c r="J18" s="16"/>
      <c r="K18" s="16"/>
      <c r="L18" s="16"/>
    </row>
  </sheetData>
  <mergeCells count="3">
    <mergeCell ref="A3:F3"/>
    <mergeCell ref="J5:L5"/>
    <mergeCell ref="J6:L18"/>
  </mergeCells>
  <pageMargins left="0.75" right="0.75" top="1" bottom="1" header="0.49212598499999999" footer="0.4921259849999999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90B0-48D1-489E-9E5B-96A02ABD4181}">
  <dimension ref="A1:D4"/>
  <sheetViews>
    <sheetView showGridLines="0" workbookViewId="0"/>
  </sheetViews>
  <sheetFormatPr defaultRowHeight="15" x14ac:dyDescent="0.25"/>
  <cols>
    <col min="1" max="1" width="20" bestFit="1" customWidth="1"/>
    <col min="2" max="2" width="16.7109375" bestFit="1" customWidth="1"/>
    <col min="3" max="3" width="58.140625" bestFit="1" customWidth="1"/>
    <col min="4" max="4" width="44.7109375" bestFit="1" customWidth="1"/>
  </cols>
  <sheetData>
    <row r="1" spans="1:4" x14ac:dyDescent="0.25">
      <c r="A1" t="s">
        <v>11</v>
      </c>
      <c r="B1" t="s">
        <v>12</v>
      </c>
      <c r="C1" t="s">
        <v>13</v>
      </c>
      <c r="D1" t="s">
        <v>47</v>
      </c>
    </row>
    <row r="2" spans="1:4" x14ac:dyDescent="0.25">
      <c r="A2" t="s">
        <v>96</v>
      </c>
      <c r="B2" t="s">
        <v>71</v>
      </c>
      <c r="C2" t="s">
        <v>93</v>
      </c>
      <c r="D2" s="5" t="s">
        <v>131</v>
      </c>
    </row>
    <row r="3" spans="1:4" x14ac:dyDescent="0.25">
      <c r="A3" t="s">
        <v>96</v>
      </c>
      <c r="B3" t="s">
        <v>71</v>
      </c>
      <c r="C3" t="s">
        <v>94</v>
      </c>
      <c r="D3" s="5" t="s">
        <v>97</v>
      </c>
    </row>
    <row r="4" spans="1:4" x14ac:dyDescent="0.25">
      <c r="A4" t="s">
        <v>96</v>
      </c>
      <c r="B4" t="s">
        <v>71</v>
      </c>
      <c r="C4" t="s">
        <v>95</v>
      </c>
      <c r="D4" s="5" t="s">
        <v>97</v>
      </c>
    </row>
  </sheetData>
  <hyperlinks>
    <hyperlink ref="D3" location="CurveFileV2!A1" display="CurveFileV2" xr:uid="{9AAC998B-C1A6-4905-B648-83BB30281484}"/>
    <hyperlink ref="D4" location="CurveFileV2!A1" display="CurveFileV2" xr:uid="{9DBC8D2A-F0A4-47D4-BB67-AE736CBABB9E}"/>
    <hyperlink ref="D2" location="CurveFile!A1" display="CurveFile" xr:uid="{E350D210-E241-465A-A3E4-1B826A92BDAC}"/>
  </hyperlink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612A-90F2-4D93-9080-80B3F9B8EBEE}">
  <dimension ref="A1:A13"/>
  <sheetViews>
    <sheetView showGridLines="0" workbookViewId="0">
      <selection activeCell="C15" sqref="C15"/>
    </sheetView>
  </sheetViews>
  <sheetFormatPr defaultRowHeight="15" x14ac:dyDescent="0.25"/>
  <cols>
    <col min="1" max="1" width="44.7109375" bestFit="1" customWidth="1"/>
  </cols>
  <sheetData>
    <row r="1" spans="1:1" x14ac:dyDescent="0.25">
      <c r="A1" t="s">
        <v>26</v>
      </c>
    </row>
    <row r="2" spans="1:1" x14ac:dyDescent="0.25">
      <c r="A2" t="s">
        <v>25</v>
      </c>
    </row>
    <row r="3" spans="1:1" x14ac:dyDescent="0.25">
      <c r="A3" t="s">
        <v>24</v>
      </c>
    </row>
    <row r="4" spans="1:1" x14ac:dyDescent="0.25">
      <c r="A4" t="s">
        <v>23</v>
      </c>
    </row>
    <row r="5" spans="1:1" x14ac:dyDescent="0.25">
      <c r="A5" t="s">
        <v>22</v>
      </c>
    </row>
    <row r="6" spans="1:1" x14ac:dyDescent="0.25">
      <c r="A6" t="s">
        <v>21</v>
      </c>
    </row>
    <row r="7" spans="1:1" x14ac:dyDescent="0.25">
      <c r="A7" t="s">
        <v>20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090E-6960-43B2-AEA7-81E7074D68EC}">
  <dimension ref="A1:K12"/>
  <sheetViews>
    <sheetView showGridLines="0" zoomScale="80" zoomScaleNormal="80" workbookViewId="0">
      <selection sqref="A1:K1"/>
    </sheetView>
  </sheetViews>
  <sheetFormatPr defaultRowHeight="15" x14ac:dyDescent="0.25"/>
  <cols>
    <col min="1" max="1" width="9.7109375" customWidth="1"/>
    <col min="2" max="2" width="30.28515625" bestFit="1" customWidth="1"/>
    <col min="3" max="3" width="26.85546875" bestFit="1" customWidth="1"/>
    <col min="4" max="4" width="7.85546875" bestFit="1" customWidth="1"/>
    <col min="5" max="5" width="23" bestFit="1" customWidth="1"/>
    <col min="6" max="6" width="30.140625" bestFit="1" customWidth="1"/>
    <col min="7" max="7" width="45.85546875" bestFit="1" customWidth="1"/>
    <col min="8" max="8" width="39" customWidth="1"/>
    <col min="9" max="9" width="26" customWidth="1"/>
    <col min="10" max="10" width="33.85546875" customWidth="1"/>
    <col min="11" max="11" width="31.42578125" customWidth="1"/>
  </cols>
  <sheetData>
    <row r="1" spans="1:11" ht="16.5" x14ac:dyDescent="0.3">
      <c r="A1" s="17" t="s">
        <v>131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6.5" x14ac:dyDescent="0.25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2" t="s">
        <v>0</v>
      </c>
      <c r="H2" s="3" t="s">
        <v>129</v>
      </c>
      <c r="I2" s="6" t="s">
        <v>48</v>
      </c>
      <c r="J2" s="6" t="s">
        <v>130</v>
      </c>
      <c r="K2" s="4" t="s">
        <v>43</v>
      </c>
    </row>
    <row r="3" spans="1:11" ht="16.5" x14ac:dyDescent="0.25">
      <c r="A3" s="27">
        <v>1</v>
      </c>
      <c r="B3" s="30" t="s">
        <v>33</v>
      </c>
      <c r="C3" s="30" t="s">
        <v>34</v>
      </c>
      <c r="D3" s="30" t="s">
        <v>1</v>
      </c>
      <c r="E3" s="30" t="s">
        <v>2</v>
      </c>
      <c r="F3" s="30" t="s">
        <v>35</v>
      </c>
      <c r="G3" s="31" t="s">
        <v>36</v>
      </c>
      <c r="H3" s="27" t="s">
        <v>57</v>
      </c>
      <c r="I3" s="28">
        <v>45030</v>
      </c>
      <c r="J3" s="29" t="s">
        <v>73</v>
      </c>
      <c r="K3" s="30"/>
    </row>
    <row r="4" spans="1:11" ht="49.5" x14ac:dyDescent="0.25">
      <c r="A4" s="27">
        <v>2</v>
      </c>
      <c r="B4" s="30" t="s">
        <v>98</v>
      </c>
      <c r="C4" s="30" t="s">
        <v>99</v>
      </c>
      <c r="D4" s="30" t="s">
        <v>1</v>
      </c>
      <c r="E4" s="30" t="s">
        <v>100</v>
      </c>
      <c r="F4" s="30" t="s">
        <v>101</v>
      </c>
      <c r="G4" s="31" t="s">
        <v>102</v>
      </c>
      <c r="H4" s="27" t="s">
        <v>87</v>
      </c>
      <c r="I4" s="32" t="s">
        <v>132</v>
      </c>
      <c r="J4" s="29" t="s">
        <v>139</v>
      </c>
      <c r="K4" s="30"/>
    </row>
    <row r="5" spans="1:11" ht="49.5" x14ac:dyDescent="0.25">
      <c r="A5" s="27">
        <v>3</v>
      </c>
      <c r="B5" s="30" t="s">
        <v>103</v>
      </c>
      <c r="C5" s="30" t="s">
        <v>104</v>
      </c>
      <c r="D5" s="30" t="s">
        <v>1</v>
      </c>
      <c r="E5" s="30" t="s">
        <v>105</v>
      </c>
      <c r="F5" s="30" t="s">
        <v>106</v>
      </c>
      <c r="G5" s="31" t="s">
        <v>107</v>
      </c>
      <c r="H5" s="27" t="s">
        <v>86</v>
      </c>
      <c r="I5" s="32" t="s">
        <v>133</v>
      </c>
      <c r="J5" s="29" t="s">
        <v>140</v>
      </c>
      <c r="K5" s="30"/>
    </row>
    <row r="6" spans="1:11" ht="49.5" x14ac:dyDescent="0.25">
      <c r="A6" s="27">
        <v>4</v>
      </c>
      <c r="B6" s="30" t="s">
        <v>108</v>
      </c>
      <c r="C6" s="30" t="s">
        <v>109</v>
      </c>
      <c r="D6" s="30" t="s">
        <v>1</v>
      </c>
      <c r="E6" s="30" t="s">
        <v>100</v>
      </c>
      <c r="F6" s="30" t="s">
        <v>101</v>
      </c>
      <c r="G6" s="31" t="s">
        <v>110</v>
      </c>
      <c r="H6" s="27" t="s">
        <v>88</v>
      </c>
      <c r="I6" s="32" t="s">
        <v>134</v>
      </c>
      <c r="J6" s="29" t="s">
        <v>134</v>
      </c>
      <c r="K6" s="30"/>
    </row>
    <row r="7" spans="1:11" ht="49.5" x14ac:dyDescent="0.25">
      <c r="A7" s="27">
        <v>5</v>
      </c>
      <c r="B7" s="30" t="s">
        <v>112</v>
      </c>
      <c r="C7" s="30" t="s">
        <v>113</v>
      </c>
      <c r="D7" s="30" t="s">
        <v>1</v>
      </c>
      <c r="E7" s="30" t="s">
        <v>69</v>
      </c>
      <c r="F7" s="30" t="s">
        <v>69</v>
      </c>
      <c r="G7" s="31" t="s">
        <v>114</v>
      </c>
      <c r="H7" s="27" t="s">
        <v>83</v>
      </c>
      <c r="I7" s="32">
        <v>4</v>
      </c>
      <c r="J7" s="29" t="s">
        <v>141</v>
      </c>
      <c r="K7" s="30"/>
    </row>
    <row r="8" spans="1:11" ht="49.5" x14ac:dyDescent="0.25">
      <c r="A8" s="27">
        <v>6</v>
      </c>
      <c r="B8" s="30" t="s">
        <v>115</v>
      </c>
      <c r="C8" s="30" t="s">
        <v>116</v>
      </c>
      <c r="D8" s="30" t="s">
        <v>1</v>
      </c>
      <c r="E8" s="30" t="s">
        <v>100</v>
      </c>
      <c r="F8" s="30" t="s">
        <v>101</v>
      </c>
      <c r="G8" s="31" t="s">
        <v>117</v>
      </c>
      <c r="H8" s="27" t="s">
        <v>76</v>
      </c>
      <c r="I8" s="32" t="s">
        <v>137</v>
      </c>
      <c r="J8" s="29" t="s">
        <v>142</v>
      </c>
      <c r="K8" s="30" t="s">
        <v>143</v>
      </c>
    </row>
    <row r="9" spans="1:11" ht="49.5" x14ac:dyDescent="0.25">
      <c r="A9" s="27">
        <v>7</v>
      </c>
      <c r="B9" s="30" t="s">
        <v>118</v>
      </c>
      <c r="C9" s="30" t="s">
        <v>119</v>
      </c>
      <c r="D9" s="30" t="s">
        <v>1</v>
      </c>
      <c r="E9" s="30" t="s">
        <v>69</v>
      </c>
      <c r="F9" s="30" t="s">
        <v>69</v>
      </c>
      <c r="G9" s="31" t="s">
        <v>120</v>
      </c>
      <c r="H9" s="27" t="s">
        <v>85</v>
      </c>
      <c r="I9" s="32">
        <v>6</v>
      </c>
      <c r="J9" s="29" t="s">
        <v>144</v>
      </c>
      <c r="K9" s="30"/>
    </row>
    <row r="10" spans="1:11" ht="16.5" x14ac:dyDescent="0.25">
      <c r="A10" s="27">
        <v>8</v>
      </c>
      <c r="B10" s="30" t="s">
        <v>121</v>
      </c>
      <c r="C10" s="30" t="s">
        <v>122</v>
      </c>
      <c r="D10" s="30" t="s">
        <v>1</v>
      </c>
      <c r="E10" s="30" t="s">
        <v>69</v>
      </c>
      <c r="F10" s="30" t="s">
        <v>69</v>
      </c>
      <c r="G10" s="31" t="s">
        <v>123</v>
      </c>
      <c r="H10" s="27" t="s">
        <v>74</v>
      </c>
      <c r="I10" s="32">
        <v>6</v>
      </c>
      <c r="J10" s="29" t="s">
        <v>144</v>
      </c>
      <c r="K10" s="30"/>
    </row>
    <row r="11" spans="1:11" ht="49.5" x14ac:dyDescent="0.25">
      <c r="A11" s="27">
        <v>9</v>
      </c>
      <c r="B11" s="30" t="s">
        <v>124</v>
      </c>
      <c r="C11" s="30" t="s">
        <v>125</v>
      </c>
      <c r="D11" s="30" t="s">
        <v>1</v>
      </c>
      <c r="E11" s="30" t="s">
        <v>126</v>
      </c>
      <c r="F11" s="30" t="s">
        <v>127</v>
      </c>
      <c r="G11" s="31" t="s">
        <v>128</v>
      </c>
      <c r="H11" s="27" t="s">
        <v>138</v>
      </c>
      <c r="I11" s="32">
        <v>-24.824999999999999</v>
      </c>
      <c r="J11" s="29" t="s">
        <v>145</v>
      </c>
      <c r="K11" s="30"/>
    </row>
    <row r="12" spans="1:11" ht="297" x14ac:dyDescent="0.25">
      <c r="A12" s="27">
        <v>10</v>
      </c>
      <c r="B12" s="30" t="s">
        <v>40</v>
      </c>
      <c r="C12" s="30" t="s">
        <v>41</v>
      </c>
      <c r="D12" s="30" t="s">
        <v>9</v>
      </c>
      <c r="E12" s="30" t="s">
        <v>10</v>
      </c>
      <c r="F12" s="30" t="s">
        <v>46</v>
      </c>
      <c r="G12" s="31" t="s">
        <v>42</v>
      </c>
      <c r="H12" s="27" t="s">
        <v>44</v>
      </c>
      <c r="I12" s="32" t="s">
        <v>55</v>
      </c>
      <c r="J12" s="29" t="s">
        <v>50</v>
      </c>
      <c r="K12" s="30"/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0A66-F0DE-4066-A7AA-29D57CAD41ED}">
  <dimension ref="A1:K15"/>
  <sheetViews>
    <sheetView showGridLines="0" zoomScale="80" zoomScaleNormal="80" workbookViewId="0">
      <selection sqref="A1:K1"/>
    </sheetView>
  </sheetViews>
  <sheetFormatPr defaultRowHeight="15" x14ac:dyDescent="0.25"/>
  <cols>
    <col min="1" max="1" width="9.7109375" customWidth="1"/>
    <col min="2" max="2" width="30.28515625" bestFit="1" customWidth="1"/>
    <col min="3" max="3" width="26.85546875" bestFit="1" customWidth="1"/>
    <col min="4" max="4" width="7.85546875" bestFit="1" customWidth="1"/>
    <col min="5" max="5" width="23" bestFit="1" customWidth="1"/>
    <col min="6" max="6" width="30.140625" bestFit="1" customWidth="1"/>
    <col min="7" max="7" width="45.85546875" bestFit="1" customWidth="1"/>
    <col min="8" max="8" width="39" customWidth="1"/>
    <col min="9" max="9" width="26" customWidth="1"/>
    <col min="10" max="10" width="33.85546875" customWidth="1"/>
    <col min="11" max="11" width="31.42578125" customWidth="1"/>
  </cols>
  <sheetData>
    <row r="1" spans="1:11" ht="16.5" x14ac:dyDescent="0.3">
      <c r="A1" s="17" t="s">
        <v>97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6.5" x14ac:dyDescent="0.25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2" t="s">
        <v>0</v>
      </c>
      <c r="H2" s="3" t="s">
        <v>129</v>
      </c>
      <c r="I2" s="6" t="s">
        <v>48</v>
      </c>
      <c r="J2" s="6" t="s">
        <v>130</v>
      </c>
      <c r="K2" s="4" t="s">
        <v>43</v>
      </c>
    </row>
    <row r="3" spans="1:11" ht="16.5" x14ac:dyDescent="0.25">
      <c r="A3" s="27">
        <v>1</v>
      </c>
      <c r="B3" s="30" t="s">
        <v>33</v>
      </c>
      <c r="C3" s="30" t="s">
        <v>34</v>
      </c>
      <c r="D3" s="30" t="s">
        <v>1</v>
      </c>
      <c r="E3" s="30" t="s">
        <v>2</v>
      </c>
      <c r="F3" s="30" t="s">
        <v>35</v>
      </c>
      <c r="G3" s="31" t="s">
        <v>36</v>
      </c>
      <c r="H3" s="27" t="s">
        <v>57</v>
      </c>
      <c r="I3" s="28">
        <v>45030</v>
      </c>
      <c r="J3" s="29" t="s">
        <v>73</v>
      </c>
      <c r="K3" s="30"/>
    </row>
    <row r="4" spans="1:11" ht="49.5" x14ac:dyDescent="0.25">
      <c r="A4" s="27">
        <v>2</v>
      </c>
      <c r="B4" s="30" t="s">
        <v>98</v>
      </c>
      <c r="C4" s="30" t="s">
        <v>99</v>
      </c>
      <c r="D4" s="30" t="s">
        <v>1</v>
      </c>
      <c r="E4" s="30" t="s">
        <v>100</v>
      </c>
      <c r="F4" s="30" t="s">
        <v>101</v>
      </c>
      <c r="G4" s="31" t="s">
        <v>102</v>
      </c>
      <c r="H4" s="27" t="s">
        <v>87</v>
      </c>
      <c r="I4" s="32" t="s">
        <v>132</v>
      </c>
      <c r="J4" s="29" t="s">
        <v>139</v>
      </c>
      <c r="K4" s="30"/>
    </row>
    <row r="5" spans="1:11" ht="49.5" x14ac:dyDescent="0.25">
      <c r="A5" s="27">
        <v>3</v>
      </c>
      <c r="B5" s="30" t="s">
        <v>103</v>
      </c>
      <c r="C5" s="30" t="s">
        <v>104</v>
      </c>
      <c r="D5" s="30" t="s">
        <v>1</v>
      </c>
      <c r="E5" s="30" t="s">
        <v>105</v>
      </c>
      <c r="F5" s="30" t="s">
        <v>106</v>
      </c>
      <c r="G5" s="31" t="s">
        <v>107</v>
      </c>
      <c r="H5" s="27" t="s">
        <v>86</v>
      </c>
      <c r="I5" s="32" t="s">
        <v>133</v>
      </c>
      <c r="J5" s="29" t="s">
        <v>140</v>
      </c>
      <c r="K5" s="30"/>
    </row>
    <row r="6" spans="1:11" ht="49.5" x14ac:dyDescent="0.25">
      <c r="A6" s="27">
        <v>4</v>
      </c>
      <c r="B6" s="30" t="s">
        <v>108</v>
      </c>
      <c r="C6" s="30" t="s">
        <v>109</v>
      </c>
      <c r="D6" s="30" t="s">
        <v>1</v>
      </c>
      <c r="E6" s="30" t="s">
        <v>100</v>
      </c>
      <c r="F6" s="30" t="s">
        <v>101</v>
      </c>
      <c r="G6" s="31" t="s">
        <v>110</v>
      </c>
      <c r="H6" s="27" t="s">
        <v>88</v>
      </c>
      <c r="I6" s="32" t="s">
        <v>134</v>
      </c>
      <c r="J6" s="29" t="s">
        <v>134</v>
      </c>
      <c r="K6" s="30"/>
    </row>
    <row r="7" spans="1:11" ht="49.5" x14ac:dyDescent="0.25">
      <c r="A7" s="27">
        <v>5</v>
      </c>
      <c r="B7" s="30" t="s">
        <v>3</v>
      </c>
      <c r="C7" s="30" t="s">
        <v>4</v>
      </c>
      <c r="D7" s="30" t="s">
        <v>1</v>
      </c>
      <c r="E7" s="30" t="s">
        <v>5</v>
      </c>
      <c r="F7" s="30" t="s">
        <v>45</v>
      </c>
      <c r="G7" s="31" t="s">
        <v>37</v>
      </c>
      <c r="H7" s="27" t="s">
        <v>44</v>
      </c>
      <c r="I7" s="32">
        <v>10008708</v>
      </c>
      <c r="J7" s="29" t="s">
        <v>50</v>
      </c>
      <c r="K7" s="30"/>
    </row>
    <row r="8" spans="1:11" ht="49.5" x14ac:dyDescent="0.25">
      <c r="A8" s="27">
        <v>6</v>
      </c>
      <c r="B8" s="30" t="s">
        <v>38</v>
      </c>
      <c r="C8" s="30" t="s">
        <v>39</v>
      </c>
      <c r="D8" s="30" t="s">
        <v>1</v>
      </c>
      <c r="E8" s="30" t="s">
        <v>5</v>
      </c>
      <c r="F8" s="30" t="s">
        <v>45</v>
      </c>
      <c r="G8" s="31" t="s">
        <v>111</v>
      </c>
      <c r="H8" s="27" t="s">
        <v>44</v>
      </c>
      <c r="I8" s="32">
        <v>8</v>
      </c>
      <c r="J8" s="29" t="s">
        <v>50</v>
      </c>
      <c r="K8" s="30"/>
    </row>
    <row r="9" spans="1:11" ht="66" x14ac:dyDescent="0.25">
      <c r="A9" s="27">
        <v>7</v>
      </c>
      <c r="B9" s="30" t="s">
        <v>6</v>
      </c>
      <c r="C9" s="30" t="s">
        <v>7</v>
      </c>
      <c r="D9" s="30" t="s">
        <v>1</v>
      </c>
      <c r="E9" s="30" t="s">
        <v>8</v>
      </c>
      <c r="F9" s="30" t="s">
        <v>54</v>
      </c>
      <c r="G9" s="31" t="s">
        <v>70</v>
      </c>
      <c r="H9" s="27" t="s">
        <v>44</v>
      </c>
      <c r="I9" s="32" t="s">
        <v>49</v>
      </c>
      <c r="J9" s="29" t="s">
        <v>50</v>
      </c>
      <c r="K9" s="30"/>
    </row>
    <row r="10" spans="1:11" ht="49.5" x14ac:dyDescent="0.25">
      <c r="A10" s="27">
        <v>8</v>
      </c>
      <c r="B10" s="30" t="s">
        <v>112</v>
      </c>
      <c r="C10" s="30" t="s">
        <v>113</v>
      </c>
      <c r="D10" s="30" t="s">
        <v>1</v>
      </c>
      <c r="E10" s="30" t="s">
        <v>69</v>
      </c>
      <c r="F10" s="30" t="s">
        <v>69</v>
      </c>
      <c r="G10" s="31" t="s">
        <v>114</v>
      </c>
      <c r="H10" s="27" t="s">
        <v>83</v>
      </c>
      <c r="I10" s="32">
        <v>4</v>
      </c>
      <c r="J10" s="29" t="s">
        <v>141</v>
      </c>
      <c r="K10" s="30"/>
    </row>
    <row r="11" spans="1:11" ht="49.5" x14ac:dyDescent="0.25">
      <c r="A11" s="27">
        <v>9</v>
      </c>
      <c r="B11" s="30" t="s">
        <v>115</v>
      </c>
      <c r="C11" s="30" t="s">
        <v>116</v>
      </c>
      <c r="D11" s="30" t="s">
        <v>1</v>
      </c>
      <c r="E11" s="30" t="s">
        <v>100</v>
      </c>
      <c r="F11" s="30" t="s">
        <v>101</v>
      </c>
      <c r="G11" s="31" t="s">
        <v>117</v>
      </c>
      <c r="H11" s="27" t="s">
        <v>76</v>
      </c>
      <c r="I11" s="32" t="s">
        <v>137</v>
      </c>
      <c r="J11" s="29" t="s">
        <v>142</v>
      </c>
      <c r="K11" s="30" t="s">
        <v>143</v>
      </c>
    </row>
    <row r="12" spans="1:11" ht="49.5" x14ac:dyDescent="0.25">
      <c r="A12" s="27">
        <v>10</v>
      </c>
      <c r="B12" s="30" t="s">
        <v>118</v>
      </c>
      <c r="C12" s="30" t="s">
        <v>119</v>
      </c>
      <c r="D12" s="30" t="s">
        <v>1</v>
      </c>
      <c r="E12" s="30" t="s">
        <v>69</v>
      </c>
      <c r="F12" s="30" t="s">
        <v>69</v>
      </c>
      <c r="G12" s="31" t="s">
        <v>120</v>
      </c>
      <c r="H12" s="27" t="s">
        <v>85</v>
      </c>
      <c r="I12" s="32">
        <v>6</v>
      </c>
      <c r="J12" s="29" t="s">
        <v>144</v>
      </c>
      <c r="K12" s="30"/>
    </row>
    <row r="13" spans="1:11" ht="16.5" x14ac:dyDescent="0.25">
      <c r="A13" s="27">
        <v>11</v>
      </c>
      <c r="B13" s="30" t="s">
        <v>121</v>
      </c>
      <c r="C13" s="30" t="s">
        <v>122</v>
      </c>
      <c r="D13" s="30" t="s">
        <v>1</v>
      </c>
      <c r="E13" s="30" t="s">
        <v>69</v>
      </c>
      <c r="F13" s="30" t="s">
        <v>69</v>
      </c>
      <c r="G13" s="31" t="s">
        <v>123</v>
      </c>
      <c r="H13" s="27" t="s">
        <v>74</v>
      </c>
      <c r="I13" s="32">
        <v>6</v>
      </c>
      <c r="J13" s="29" t="s">
        <v>144</v>
      </c>
      <c r="K13" s="30"/>
    </row>
    <row r="14" spans="1:11" ht="49.5" x14ac:dyDescent="0.25">
      <c r="A14" s="27">
        <v>12</v>
      </c>
      <c r="B14" s="30" t="s">
        <v>124</v>
      </c>
      <c r="C14" s="30" t="s">
        <v>125</v>
      </c>
      <c r="D14" s="30" t="s">
        <v>1</v>
      </c>
      <c r="E14" s="30" t="s">
        <v>126</v>
      </c>
      <c r="F14" s="30" t="s">
        <v>127</v>
      </c>
      <c r="G14" s="31" t="s">
        <v>128</v>
      </c>
      <c r="H14" s="27" t="s">
        <v>138</v>
      </c>
      <c r="I14" s="32">
        <v>-24.824999999999999</v>
      </c>
      <c r="J14" s="29" t="s">
        <v>145</v>
      </c>
      <c r="K14" s="30"/>
    </row>
    <row r="15" spans="1:11" ht="297" x14ac:dyDescent="0.25">
      <c r="A15" s="27">
        <v>13</v>
      </c>
      <c r="B15" s="30" t="s">
        <v>40</v>
      </c>
      <c r="C15" s="30" t="s">
        <v>41</v>
      </c>
      <c r="D15" s="30" t="s">
        <v>9</v>
      </c>
      <c r="E15" s="30" t="s">
        <v>10</v>
      </c>
      <c r="F15" s="30" t="s">
        <v>46</v>
      </c>
      <c r="G15" s="31" t="s">
        <v>42</v>
      </c>
      <c r="H15" s="27" t="s">
        <v>44</v>
      </c>
      <c r="I15" s="32" t="s">
        <v>55</v>
      </c>
      <c r="J15" s="29" t="s">
        <v>50</v>
      </c>
      <c r="K15" s="30"/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TaxaSwap - Taxonomia</vt:lpstr>
      <vt:lpstr>Arquivos UP2DATA</vt:lpstr>
      <vt:lpstr>Tipos de Arquivos</vt:lpstr>
      <vt:lpstr>CurveFile</vt:lpstr>
      <vt:lpstr>CurveFileV2</vt:lpstr>
    </vt:vector>
  </TitlesOfParts>
  <Company>BVM&amp;F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Tadeu da Costa Lima Varlotta</dc:creator>
  <cp:lastModifiedBy>Felipe Dezotti</cp:lastModifiedBy>
  <dcterms:created xsi:type="dcterms:W3CDTF">2016-07-06T13:54:42Z</dcterms:created>
  <dcterms:modified xsi:type="dcterms:W3CDTF">2023-04-17T14:08:02Z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2021-10-05T19:02:18Z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bb9821f0-3f18-4d87-b32a-d483f4b84a2b</vt:lpwstr>
  </property>
  <property fmtid="{D5CDD505-2E9C-101B-9397-08002B2CF9AE}" pid="8" name="MSIP_Label_4aeda764-ac5d-4c78-8b24-fe1405747852_ContentBits">
    <vt:lpwstr>2</vt:lpwstr>
  </property>
</Properties>
</file>